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0" windowWidth="12240" windowHeight="7620" tabRatio="897" firstSheet="10" activeTab="14"/>
  </bookViews>
  <sheets>
    <sheet name="Физическое развитие" sheetId="1" r:id="rId1"/>
    <sheet name="Здоровье" sheetId="2" r:id="rId2"/>
    <sheet name="Безопасность" sheetId="3" r:id="rId3"/>
    <sheet name="Социализация" sheetId="4" r:id="rId4"/>
    <sheet name="Труд" sheetId="5" r:id="rId5"/>
    <sheet name="Художестввенный труд" sheetId="6" r:id="rId6"/>
    <sheet name="Познание ФЭМП" sheetId="7" r:id="rId7"/>
    <sheet name="Познание природного мира" sheetId="8" r:id="rId8"/>
    <sheet name="Познание окружающего мира" sheetId="9" r:id="rId9"/>
    <sheet name="Речевое развитие" sheetId="10" r:id="rId10"/>
    <sheet name="Художественная литература" sheetId="11" r:id="rId11"/>
    <sheet name="Рисование" sheetId="12" r:id="rId12"/>
    <sheet name="Лепка" sheetId="13" r:id="rId13"/>
    <sheet name="Аппликация" sheetId="14" r:id="rId14"/>
    <sheet name="Музыка" sheetId="16" r:id="rId15"/>
    <sheet name="ГРУППА" sheetId="18" r:id="rId16"/>
    <sheet name="1 Айтмухаметова Камила" sheetId="19" r:id="rId17"/>
    <sheet name="2 Афанасьева Арина" sheetId="20" r:id="rId18"/>
    <sheet name="3 Бекболатов Рамазан" sheetId="21" r:id="rId19"/>
    <sheet name="4 Выдрин Максим" sheetId="22" r:id="rId20"/>
    <sheet name="5 Заворотищева Александра" sheetId="23" r:id="rId21"/>
    <sheet name="6 Заковряшина Александра" sheetId="24" r:id="rId22"/>
    <sheet name="7 Ибрагимова Маргарита" sheetId="25" r:id="rId23"/>
    <sheet name="8 Инюшев Алексей" sheetId="26" r:id="rId24"/>
    <sheet name="9 Киселев Андрей" sheetId="27" r:id="rId25"/>
    <sheet name="10 Косниковский Даниил" sheetId="28" r:id="rId26"/>
    <sheet name="11 Кун Артем" sheetId="29" r:id="rId27"/>
    <sheet name="12 Лапушкин Денис" sheetId="30" r:id="rId28"/>
    <sheet name="13 Лупу Маргарита" sheetId="31" r:id="rId29"/>
    <sheet name="14 Мурзаева Ясмина" sheetId="32" r:id="rId30"/>
    <sheet name="15 Панасенко Евгений" sheetId="33" r:id="rId31"/>
    <sheet name="16 Парпиева Мадина" sheetId="34" r:id="rId32"/>
    <sheet name="17 Пасюта Варвара" sheetId="35" r:id="rId33"/>
    <sheet name="18 Патанина Василиса" sheetId="36" r:id="rId34"/>
    <sheet name="19 Полонский Денис" sheetId="37" r:id="rId35"/>
    <sheet name="20 Резников Александр" sheetId="38" r:id="rId36"/>
    <sheet name="21 Савельев Артем" sheetId="39" r:id="rId37"/>
    <sheet name="22 Савоськина Ева" sheetId="40" r:id="rId38"/>
    <sheet name="23 Скачкова Екатерина" sheetId="41" r:id="rId39"/>
    <sheet name="24 Степанец Ксения" sheetId="42" r:id="rId40"/>
    <sheet name="25 Стрельченко Тимофей" sheetId="43" r:id="rId41"/>
    <sheet name="26 Тимофеева Вероника" sheetId="44" r:id="rId42"/>
    <sheet name="27 Тюрина Дарья" sheetId="45" r:id="rId43"/>
    <sheet name="28 Халимова Эвелина" sheetId="46" r:id="rId44"/>
    <sheet name="29 Шайгарданов Денис" sheetId="47" r:id="rId45"/>
    <sheet name="30 Шаменко Анастасия" sheetId="48" r:id="rId46"/>
    <sheet name="31 Шаяхметова София" sheetId="49" r:id="rId47"/>
    <sheet name="32 Шерматов Мухаммад" sheetId="50" r:id="rId48"/>
    <sheet name="33 Юнусов Джума" sheetId="51" r:id="rId49"/>
    <sheet name="34 Ярышев Арсен" sheetId="52" r:id="rId50"/>
    <sheet name="35 Шикалова Анна" sheetId="53" r:id="rId51"/>
    <sheet name="Рыткин Василий" sheetId="54" r:id="rId52"/>
    <sheet name="Эльман Диана" sheetId="55" r:id="rId53"/>
  </sheets>
  <definedNames>
    <definedName name="_xlnm.Print_Area" localSheetId="43">'28 Халимова Эвелина'!$A$1:$AL$40</definedName>
  </definedNames>
  <calcPr calcId="125725"/>
</workbook>
</file>

<file path=xl/calcChain.xml><?xml version="1.0" encoding="utf-8"?>
<calcChain xmlns="http://schemas.openxmlformats.org/spreadsheetml/2006/main">
  <c r="X98" i="16"/>
  <c r="W98"/>
  <c r="V98"/>
  <c r="Y98" s="1"/>
  <c r="Y105" s="1"/>
  <c r="U98"/>
  <c r="X96"/>
  <c r="W96"/>
  <c r="V96"/>
  <c r="Y96"/>
  <c r="U96"/>
  <c r="X98" i="1"/>
  <c r="W98"/>
  <c r="V98"/>
  <c r="Y98" s="1"/>
  <c r="Y105" s="1"/>
  <c r="U98"/>
  <c r="Q98" i="14"/>
  <c r="P98"/>
  <c r="O98"/>
  <c r="N98"/>
  <c r="Q96"/>
  <c r="P96"/>
  <c r="O96"/>
  <c r="N96"/>
  <c r="Q44"/>
  <c r="P44"/>
  <c r="O44"/>
  <c r="N44"/>
  <c r="R98" i="13"/>
  <c r="Q98"/>
  <c r="P98"/>
  <c r="O98"/>
  <c r="R96"/>
  <c r="Q96"/>
  <c r="P96"/>
  <c r="O96"/>
  <c r="R44"/>
  <c r="Q44"/>
  <c r="P44"/>
  <c r="S44"/>
  <c r="O44"/>
  <c r="X44" i="12"/>
  <c r="W44"/>
  <c r="V44"/>
  <c r="Y44" s="1"/>
  <c r="U44"/>
  <c r="X98"/>
  <c r="W98"/>
  <c r="V98"/>
  <c r="U98"/>
  <c r="X96"/>
  <c r="W96"/>
  <c r="V96"/>
  <c r="U96"/>
  <c r="Q98" i="11"/>
  <c r="P98"/>
  <c r="R98" s="1"/>
  <c r="R105" s="1"/>
  <c r="N98"/>
  <c r="Q96"/>
  <c r="P96"/>
  <c r="O96"/>
  <c r="R96"/>
  <c r="N96"/>
  <c r="Q44"/>
  <c r="P44"/>
  <c r="O44"/>
  <c r="N44"/>
  <c r="X98" i="10"/>
  <c r="W98"/>
  <c r="V98"/>
  <c r="U98"/>
  <c r="X96"/>
  <c r="W96"/>
  <c r="V96"/>
  <c r="U96"/>
  <c r="X44"/>
  <c r="W44"/>
  <c r="V44"/>
  <c r="U44"/>
  <c r="J100" i="9"/>
  <c r="P98"/>
  <c r="O98"/>
  <c r="N98"/>
  <c r="Q98" s="1"/>
  <c r="Q105" s="1"/>
  <c r="M98"/>
  <c r="P96"/>
  <c r="O96"/>
  <c r="N96"/>
  <c r="M96"/>
  <c r="P44"/>
  <c r="O44"/>
  <c r="N44"/>
  <c r="M44"/>
  <c r="AA98" i="7"/>
  <c r="Z98"/>
  <c r="Y98"/>
  <c r="X98"/>
  <c r="AA96"/>
  <c r="Z96"/>
  <c r="Y96"/>
  <c r="X96"/>
  <c r="AA44"/>
  <c r="Z44"/>
  <c r="Y44"/>
  <c r="X44"/>
  <c r="AA98" i="6"/>
  <c r="Z98"/>
  <c r="Y98"/>
  <c r="AA96"/>
  <c r="Z96"/>
  <c r="Y96"/>
  <c r="AA44"/>
  <c r="Z44"/>
  <c r="Y44"/>
  <c r="P98" i="5"/>
  <c r="O98"/>
  <c r="N98"/>
  <c r="M98"/>
  <c r="P96"/>
  <c r="O96"/>
  <c r="N96"/>
  <c r="M96"/>
  <c r="P44"/>
  <c r="O44"/>
  <c r="N44"/>
  <c r="M44"/>
  <c r="AB97" i="4"/>
  <c r="AA97"/>
  <c r="Z97"/>
  <c r="Y97"/>
  <c r="X44" i="16"/>
  <c r="W44"/>
  <c r="V44"/>
  <c r="U44"/>
  <c r="X44" i="3"/>
  <c r="W44"/>
  <c r="V44"/>
  <c r="Y44" s="1"/>
  <c r="U44"/>
  <c r="X96"/>
  <c r="W96"/>
  <c r="V96"/>
  <c r="U96"/>
  <c r="X98"/>
  <c r="W98"/>
  <c r="V98"/>
  <c r="U98"/>
  <c r="Q98" i="2"/>
  <c r="P98"/>
  <c r="O98"/>
  <c r="N98"/>
  <c r="Q97"/>
  <c r="P97"/>
  <c r="O97"/>
  <c r="N97"/>
  <c r="Q45"/>
  <c r="P45"/>
  <c r="O45"/>
  <c r="N45"/>
  <c r="Q43" i="8"/>
  <c r="P43"/>
  <c r="O43"/>
  <c r="N43"/>
  <c r="Q96"/>
  <c r="P96"/>
  <c r="O96"/>
  <c r="N96"/>
  <c r="Q98"/>
  <c r="P98"/>
  <c r="O98"/>
  <c r="N98"/>
  <c r="Q99"/>
  <c r="P99"/>
  <c r="O99"/>
  <c r="N99"/>
  <c r="Q97"/>
  <c r="P97"/>
  <c r="O97"/>
  <c r="N97"/>
  <c r="Q95"/>
  <c r="P95"/>
  <c r="O95"/>
  <c r="N95"/>
  <c r="Q94"/>
  <c r="P94"/>
  <c r="O94"/>
  <c r="N94"/>
  <c r="Q93"/>
  <c r="P93"/>
  <c r="O93"/>
  <c r="N93"/>
  <c r="Q92"/>
  <c r="P92"/>
  <c r="O92"/>
  <c r="N92"/>
  <c r="Q91"/>
  <c r="P91"/>
  <c r="O91"/>
  <c r="N91"/>
  <c r="Q90"/>
  <c r="P90"/>
  <c r="O90"/>
  <c r="N90"/>
  <c r="Q89"/>
  <c r="P89"/>
  <c r="O89"/>
  <c r="N89"/>
  <c r="Q88"/>
  <c r="P88"/>
  <c r="O88"/>
  <c r="N88"/>
  <c r="Q87"/>
  <c r="P87"/>
  <c r="O87"/>
  <c r="N87"/>
  <c r="Q86"/>
  <c r="P86"/>
  <c r="O86"/>
  <c r="N86"/>
  <c r="Q85"/>
  <c r="P85"/>
  <c r="O85"/>
  <c r="N85"/>
  <c r="Q84"/>
  <c r="P84"/>
  <c r="O84"/>
  <c r="N84"/>
  <c r="Q83"/>
  <c r="P83"/>
  <c r="O83"/>
  <c r="N83"/>
  <c r="Q82"/>
  <c r="P82"/>
  <c r="O82"/>
  <c r="N82"/>
  <c r="Q81"/>
  <c r="P81"/>
  <c r="O81"/>
  <c r="N81"/>
  <c r="Q80"/>
  <c r="P80"/>
  <c r="O80"/>
  <c r="N80"/>
  <c r="Q79"/>
  <c r="P79"/>
  <c r="O79"/>
  <c r="N79"/>
  <c r="Q78"/>
  <c r="P78"/>
  <c r="O78"/>
  <c r="N78"/>
  <c r="Q77"/>
  <c r="P77"/>
  <c r="O77"/>
  <c r="N77"/>
  <c r="Q76"/>
  <c r="P76"/>
  <c r="O76"/>
  <c r="N76"/>
  <c r="Q75"/>
  <c r="P75"/>
  <c r="O75"/>
  <c r="N75"/>
  <c r="Q74"/>
  <c r="P74"/>
  <c r="O74"/>
  <c r="N74"/>
  <c r="Q73"/>
  <c r="P73"/>
  <c r="O73"/>
  <c r="N73"/>
  <c r="Q72"/>
  <c r="P72"/>
  <c r="O72"/>
  <c r="N72"/>
  <c r="Q71"/>
  <c r="P71"/>
  <c r="O71"/>
  <c r="N71"/>
  <c r="Q70"/>
  <c r="P70"/>
  <c r="O70"/>
  <c r="N70"/>
  <c r="Q69"/>
  <c r="P69"/>
  <c r="O69"/>
  <c r="N69"/>
  <c r="Q68"/>
  <c r="P68"/>
  <c r="O68"/>
  <c r="N68"/>
  <c r="Q67"/>
  <c r="P67"/>
  <c r="O67"/>
  <c r="N67"/>
  <c r="Q66"/>
  <c r="P66"/>
  <c r="O66"/>
  <c r="N66"/>
  <c r="Q65"/>
  <c r="P65"/>
  <c r="O65"/>
  <c r="N65"/>
  <c r="Q64"/>
  <c r="P64"/>
  <c r="O64"/>
  <c r="N64"/>
  <c r="Q63"/>
  <c r="P63"/>
  <c r="O63"/>
  <c r="N63"/>
  <c r="T103" i="16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T101"/>
  <c r="T104" s="1"/>
  <c r="S101"/>
  <c r="S104" s="1"/>
  <c r="R101"/>
  <c r="Q101"/>
  <c r="Q104"/>
  <c r="P101"/>
  <c r="O101"/>
  <c r="N101"/>
  <c r="M101"/>
  <c r="M104" s="1"/>
  <c r="L101"/>
  <c r="L104" s="1"/>
  <c r="K101"/>
  <c r="K104" s="1"/>
  <c r="J101"/>
  <c r="I101"/>
  <c r="I104"/>
  <c r="H101"/>
  <c r="G101"/>
  <c r="F101"/>
  <c r="E101"/>
  <c r="E104" s="1"/>
  <c r="D101"/>
  <c r="D104" s="1"/>
  <c r="C101"/>
  <c r="C104" s="1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X99"/>
  <c r="W99"/>
  <c r="V99"/>
  <c r="U99"/>
  <c r="X97"/>
  <c r="W97"/>
  <c r="V97"/>
  <c r="U97"/>
  <c r="X95"/>
  <c r="W95"/>
  <c r="V95"/>
  <c r="U95"/>
  <c r="X94"/>
  <c r="W94"/>
  <c r="V94"/>
  <c r="U94"/>
  <c r="X93"/>
  <c r="W93"/>
  <c r="V93"/>
  <c r="U93"/>
  <c r="X92"/>
  <c r="W92"/>
  <c r="V92"/>
  <c r="U92"/>
  <c r="X91"/>
  <c r="W91"/>
  <c r="V91"/>
  <c r="U91"/>
  <c r="X90"/>
  <c r="W90"/>
  <c r="V90"/>
  <c r="U90"/>
  <c r="X89"/>
  <c r="W89"/>
  <c r="V89"/>
  <c r="U89"/>
  <c r="X88"/>
  <c r="W88"/>
  <c r="V88"/>
  <c r="U88"/>
  <c r="X87"/>
  <c r="W87"/>
  <c r="V87"/>
  <c r="U87"/>
  <c r="X86"/>
  <c r="W86"/>
  <c r="V86"/>
  <c r="U86"/>
  <c r="X85"/>
  <c r="W85"/>
  <c r="V85"/>
  <c r="U85"/>
  <c r="X84"/>
  <c r="W84"/>
  <c r="V84"/>
  <c r="U84"/>
  <c r="X83"/>
  <c r="W83"/>
  <c r="V83"/>
  <c r="U83"/>
  <c r="X82"/>
  <c r="W82"/>
  <c r="V82"/>
  <c r="U82"/>
  <c r="X81"/>
  <c r="W81"/>
  <c r="V81"/>
  <c r="U81"/>
  <c r="X80"/>
  <c r="W80"/>
  <c r="V80"/>
  <c r="U80"/>
  <c r="X79"/>
  <c r="W79"/>
  <c r="V79"/>
  <c r="U79"/>
  <c r="X78"/>
  <c r="W78"/>
  <c r="V78"/>
  <c r="U78"/>
  <c r="X77"/>
  <c r="W77"/>
  <c r="V77"/>
  <c r="U77"/>
  <c r="X76"/>
  <c r="W76"/>
  <c r="V76"/>
  <c r="U76"/>
  <c r="X75"/>
  <c r="W75"/>
  <c r="V75"/>
  <c r="U75"/>
  <c r="X74"/>
  <c r="W74"/>
  <c r="V74"/>
  <c r="U74"/>
  <c r="X73"/>
  <c r="W73"/>
  <c r="V73"/>
  <c r="U73"/>
  <c r="X72"/>
  <c r="W72"/>
  <c r="V72"/>
  <c r="U72"/>
  <c r="X71"/>
  <c r="W71"/>
  <c r="V71"/>
  <c r="U71"/>
  <c r="X70"/>
  <c r="W70"/>
  <c r="V70"/>
  <c r="U70"/>
  <c r="X69"/>
  <c r="W69"/>
  <c r="V69"/>
  <c r="U69"/>
  <c r="X68"/>
  <c r="W68"/>
  <c r="V68"/>
  <c r="U68"/>
  <c r="X67"/>
  <c r="W67"/>
  <c r="V67"/>
  <c r="U67"/>
  <c r="X66"/>
  <c r="W66"/>
  <c r="V66"/>
  <c r="U66"/>
  <c r="X65"/>
  <c r="W65"/>
  <c r="V65"/>
  <c r="U65"/>
  <c r="X64"/>
  <c r="W64"/>
  <c r="V64"/>
  <c r="U64"/>
  <c r="X63"/>
  <c r="X105" s="1"/>
  <c r="W63"/>
  <c r="W105" s="1"/>
  <c r="V63"/>
  <c r="V105" s="1"/>
  <c r="U63"/>
  <c r="U105" s="1"/>
  <c r="M103" i="14"/>
  <c r="L103"/>
  <c r="K103"/>
  <c r="J103"/>
  <c r="I103"/>
  <c r="H103"/>
  <c r="G103"/>
  <c r="F103"/>
  <c r="E103"/>
  <c r="D103"/>
  <c r="C103"/>
  <c r="M102"/>
  <c r="L102"/>
  <c r="K102"/>
  <c r="J102"/>
  <c r="I102"/>
  <c r="H102"/>
  <c r="G102"/>
  <c r="F102"/>
  <c r="E102"/>
  <c r="D102"/>
  <c r="C102"/>
  <c r="M101"/>
  <c r="L101"/>
  <c r="K101"/>
  <c r="J101"/>
  <c r="I101"/>
  <c r="H101"/>
  <c r="G101"/>
  <c r="F101"/>
  <c r="E101"/>
  <c r="D101"/>
  <c r="C101"/>
  <c r="M100"/>
  <c r="L100"/>
  <c r="K100"/>
  <c r="J100"/>
  <c r="I100"/>
  <c r="H100"/>
  <c r="G100"/>
  <c r="F100"/>
  <c r="E100"/>
  <c r="D100"/>
  <c r="C100"/>
  <c r="Q99"/>
  <c r="P99"/>
  <c r="O99"/>
  <c r="N99"/>
  <c r="Q97"/>
  <c r="P97"/>
  <c r="O97"/>
  <c r="N97"/>
  <c r="Q95"/>
  <c r="P95"/>
  <c r="O95"/>
  <c r="N95"/>
  <c r="Q94"/>
  <c r="P94"/>
  <c r="O94"/>
  <c r="N94"/>
  <c r="Q93"/>
  <c r="P93"/>
  <c r="O93"/>
  <c r="N93"/>
  <c r="Q92"/>
  <c r="P92"/>
  <c r="O92"/>
  <c r="N92"/>
  <c r="Q91"/>
  <c r="P91"/>
  <c r="O91"/>
  <c r="N91"/>
  <c r="Q90"/>
  <c r="P90"/>
  <c r="O90"/>
  <c r="N90"/>
  <c r="Q89"/>
  <c r="P89"/>
  <c r="O89"/>
  <c r="N89"/>
  <c r="Q88"/>
  <c r="P88"/>
  <c r="O88"/>
  <c r="N88"/>
  <c r="Q87"/>
  <c r="P87"/>
  <c r="O87"/>
  <c r="N87"/>
  <c r="Q86"/>
  <c r="P86"/>
  <c r="O86"/>
  <c r="N86"/>
  <c r="Q85"/>
  <c r="P85"/>
  <c r="O85"/>
  <c r="N85"/>
  <c r="Q84"/>
  <c r="P84"/>
  <c r="O84"/>
  <c r="N84"/>
  <c r="Q83"/>
  <c r="P83"/>
  <c r="O83"/>
  <c r="N83"/>
  <c r="Q82"/>
  <c r="P82"/>
  <c r="O82"/>
  <c r="N82"/>
  <c r="Q81"/>
  <c r="P81"/>
  <c r="O81"/>
  <c r="N81"/>
  <c r="Q80"/>
  <c r="P80"/>
  <c r="O80"/>
  <c r="N80"/>
  <c r="Q79"/>
  <c r="P79"/>
  <c r="O79"/>
  <c r="N79"/>
  <c r="Q78"/>
  <c r="P78"/>
  <c r="O78"/>
  <c r="N78"/>
  <c r="Q77"/>
  <c r="P77"/>
  <c r="O77"/>
  <c r="N77"/>
  <c r="Q76"/>
  <c r="P76"/>
  <c r="O76"/>
  <c r="N76"/>
  <c r="Q75"/>
  <c r="P75"/>
  <c r="O75"/>
  <c r="N75"/>
  <c r="Q74"/>
  <c r="P74"/>
  <c r="O74"/>
  <c r="N74"/>
  <c r="Q73"/>
  <c r="P73"/>
  <c r="O73"/>
  <c r="N73"/>
  <c r="Q72"/>
  <c r="P72"/>
  <c r="O72"/>
  <c r="N72"/>
  <c r="Q71"/>
  <c r="P71"/>
  <c r="O71"/>
  <c r="N71"/>
  <c r="Q70"/>
  <c r="P70"/>
  <c r="O70"/>
  <c r="N70"/>
  <c r="Q69"/>
  <c r="P69"/>
  <c r="O69"/>
  <c r="N69"/>
  <c r="Q68"/>
  <c r="P68"/>
  <c r="O68"/>
  <c r="N68"/>
  <c r="Q67"/>
  <c r="P67"/>
  <c r="O67"/>
  <c r="N67"/>
  <c r="Q66"/>
  <c r="P66"/>
  <c r="O66"/>
  <c r="N66"/>
  <c r="Q65"/>
  <c r="P65"/>
  <c r="O65"/>
  <c r="N65"/>
  <c r="Q64"/>
  <c r="P64"/>
  <c r="O64"/>
  <c r="N64"/>
  <c r="Q63"/>
  <c r="P63"/>
  <c r="P105"/>
  <c r="O63"/>
  <c r="N63"/>
  <c r="N103" i="13"/>
  <c r="M103"/>
  <c r="L103"/>
  <c r="K103"/>
  <c r="J103"/>
  <c r="I103"/>
  <c r="H103"/>
  <c r="G103"/>
  <c r="F103"/>
  <c r="E103"/>
  <c r="D103"/>
  <c r="C103"/>
  <c r="N102"/>
  <c r="M102"/>
  <c r="L102"/>
  <c r="K102"/>
  <c r="J102"/>
  <c r="I102"/>
  <c r="H102"/>
  <c r="G102"/>
  <c r="F102"/>
  <c r="E102"/>
  <c r="D102"/>
  <c r="C102"/>
  <c r="N101"/>
  <c r="M101"/>
  <c r="M104" s="1"/>
  <c r="L101"/>
  <c r="L104" s="1"/>
  <c r="K101"/>
  <c r="J101"/>
  <c r="I101"/>
  <c r="I104" s="1"/>
  <c r="H101"/>
  <c r="H104" s="1"/>
  <c r="G101"/>
  <c r="G104" s="1"/>
  <c r="F101"/>
  <c r="F104" s="1"/>
  <c r="E101"/>
  <c r="E104" s="1"/>
  <c r="D101"/>
  <c r="D104" s="1"/>
  <c r="C101"/>
  <c r="N100"/>
  <c r="M100"/>
  <c r="L100"/>
  <c r="K100"/>
  <c r="J100"/>
  <c r="I100"/>
  <c r="H100"/>
  <c r="G100"/>
  <c r="F100"/>
  <c r="E100"/>
  <c r="D100"/>
  <c r="C100"/>
  <c r="R99"/>
  <c r="Q99"/>
  <c r="P99"/>
  <c r="O99"/>
  <c r="R97"/>
  <c r="Q97"/>
  <c r="P97"/>
  <c r="O97"/>
  <c r="R95"/>
  <c r="Q95"/>
  <c r="P95"/>
  <c r="O95"/>
  <c r="R94"/>
  <c r="Q94"/>
  <c r="P94"/>
  <c r="O94"/>
  <c r="R93"/>
  <c r="Q93"/>
  <c r="P93"/>
  <c r="O93"/>
  <c r="R92"/>
  <c r="Q92"/>
  <c r="P92"/>
  <c r="O92"/>
  <c r="R91"/>
  <c r="Q91"/>
  <c r="P91"/>
  <c r="O91"/>
  <c r="R90"/>
  <c r="Q90"/>
  <c r="P90"/>
  <c r="O90"/>
  <c r="R89"/>
  <c r="Q89"/>
  <c r="P89"/>
  <c r="O89"/>
  <c r="R88"/>
  <c r="Q88"/>
  <c r="P88"/>
  <c r="O88"/>
  <c r="R87"/>
  <c r="Q87"/>
  <c r="P87"/>
  <c r="O87"/>
  <c r="R86"/>
  <c r="Q86"/>
  <c r="P86"/>
  <c r="O86"/>
  <c r="R85"/>
  <c r="Q85"/>
  <c r="P85"/>
  <c r="O85"/>
  <c r="R84"/>
  <c r="Q84"/>
  <c r="P84"/>
  <c r="O84"/>
  <c r="R83"/>
  <c r="Q83"/>
  <c r="P83"/>
  <c r="O83"/>
  <c r="R82"/>
  <c r="Q82"/>
  <c r="P82"/>
  <c r="O82"/>
  <c r="R81"/>
  <c r="Q81"/>
  <c r="P81"/>
  <c r="O81"/>
  <c r="R80"/>
  <c r="Q80"/>
  <c r="P80"/>
  <c r="O80"/>
  <c r="R79"/>
  <c r="Q79"/>
  <c r="P79"/>
  <c r="O79"/>
  <c r="R78"/>
  <c r="Q78"/>
  <c r="P78"/>
  <c r="O78"/>
  <c r="R77"/>
  <c r="Q77"/>
  <c r="P77"/>
  <c r="O77"/>
  <c r="R76"/>
  <c r="Q76"/>
  <c r="P76"/>
  <c r="O76"/>
  <c r="R75"/>
  <c r="Q75"/>
  <c r="P75"/>
  <c r="O75"/>
  <c r="R74"/>
  <c r="Q74"/>
  <c r="P74"/>
  <c r="O74"/>
  <c r="R73"/>
  <c r="Q73"/>
  <c r="P73"/>
  <c r="O73"/>
  <c r="R72"/>
  <c r="Q72"/>
  <c r="P72"/>
  <c r="O72"/>
  <c r="R71"/>
  <c r="Q71"/>
  <c r="P71"/>
  <c r="O71"/>
  <c r="R70"/>
  <c r="Q70"/>
  <c r="P70"/>
  <c r="O70"/>
  <c r="R69"/>
  <c r="Q69"/>
  <c r="P69"/>
  <c r="O69"/>
  <c r="R68"/>
  <c r="Q68"/>
  <c r="P68"/>
  <c r="O68"/>
  <c r="R67"/>
  <c r="Q67"/>
  <c r="P67"/>
  <c r="O67"/>
  <c r="R66"/>
  <c r="Q66"/>
  <c r="P66"/>
  <c r="O66"/>
  <c r="R65"/>
  <c r="Q65"/>
  <c r="P65"/>
  <c r="O65"/>
  <c r="R64"/>
  <c r="Q64"/>
  <c r="P64"/>
  <c r="O64"/>
  <c r="R63"/>
  <c r="Q63"/>
  <c r="P63"/>
  <c r="O63"/>
  <c r="T103" i="12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T101"/>
  <c r="T104"/>
  <c r="S101"/>
  <c r="S104"/>
  <c r="R101"/>
  <c r="Q101"/>
  <c r="P101"/>
  <c r="O101"/>
  <c r="N101"/>
  <c r="M101"/>
  <c r="L101"/>
  <c r="L104"/>
  <c r="K101"/>
  <c r="J101"/>
  <c r="I101"/>
  <c r="H101"/>
  <c r="G101"/>
  <c r="G104"/>
  <c r="F101"/>
  <c r="E101"/>
  <c r="D101"/>
  <c r="D104"/>
  <c r="C101"/>
  <c r="C104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X99"/>
  <c r="W99"/>
  <c r="V99"/>
  <c r="U99"/>
  <c r="X97"/>
  <c r="W97"/>
  <c r="V97"/>
  <c r="U97"/>
  <c r="X95"/>
  <c r="W95"/>
  <c r="V95"/>
  <c r="U95"/>
  <c r="X94"/>
  <c r="W94"/>
  <c r="V94"/>
  <c r="U94"/>
  <c r="X93"/>
  <c r="W93"/>
  <c r="V93"/>
  <c r="U93"/>
  <c r="X92"/>
  <c r="W92"/>
  <c r="V92"/>
  <c r="U92"/>
  <c r="X91"/>
  <c r="W91"/>
  <c r="V91"/>
  <c r="U91"/>
  <c r="X90"/>
  <c r="W90"/>
  <c r="V90"/>
  <c r="U90"/>
  <c r="X89"/>
  <c r="W89"/>
  <c r="V89"/>
  <c r="U89"/>
  <c r="X88"/>
  <c r="W88"/>
  <c r="V88"/>
  <c r="U88"/>
  <c r="X87"/>
  <c r="W87"/>
  <c r="V87"/>
  <c r="U87"/>
  <c r="X86"/>
  <c r="W86"/>
  <c r="V86"/>
  <c r="U86"/>
  <c r="X85"/>
  <c r="W85"/>
  <c r="V85"/>
  <c r="U85"/>
  <c r="X84"/>
  <c r="W84"/>
  <c r="V84"/>
  <c r="U84"/>
  <c r="X83"/>
  <c r="W83"/>
  <c r="V83"/>
  <c r="U83"/>
  <c r="X82"/>
  <c r="W82"/>
  <c r="V82"/>
  <c r="U82"/>
  <c r="X81"/>
  <c r="W81"/>
  <c r="V81"/>
  <c r="U81"/>
  <c r="X80"/>
  <c r="W80"/>
  <c r="V80"/>
  <c r="U80"/>
  <c r="X79"/>
  <c r="W79"/>
  <c r="V79"/>
  <c r="U79"/>
  <c r="X78"/>
  <c r="W78"/>
  <c r="V78"/>
  <c r="U78"/>
  <c r="X77"/>
  <c r="W77"/>
  <c r="V77"/>
  <c r="U77"/>
  <c r="X76"/>
  <c r="W76"/>
  <c r="V76"/>
  <c r="U76"/>
  <c r="X75"/>
  <c r="W75"/>
  <c r="V75"/>
  <c r="U75"/>
  <c r="X74"/>
  <c r="W74"/>
  <c r="V74"/>
  <c r="U74"/>
  <c r="X73"/>
  <c r="W73"/>
  <c r="V73"/>
  <c r="U73"/>
  <c r="X72"/>
  <c r="W72"/>
  <c r="V72"/>
  <c r="U72"/>
  <c r="X71"/>
  <c r="W71"/>
  <c r="V71"/>
  <c r="U71"/>
  <c r="X70"/>
  <c r="W70"/>
  <c r="V70"/>
  <c r="U70"/>
  <c r="X69"/>
  <c r="W69"/>
  <c r="V69"/>
  <c r="U69"/>
  <c r="X68"/>
  <c r="W68"/>
  <c r="V68"/>
  <c r="U68"/>
  <c r="X67"/>
  <c r="W67"/>
  <c r="V67"/>
  <c r="U67"/>
  <c r="X66"/>
  <c r="W66"/>
  <c r="V66"/>
  <c r="U66"/>
  <c r="X65"/>
  <c r="W65"/>
  <c r="V65"/>
  <c r="U65"/>
  <c r="X64"/>
  <c r="W64"/>
  <c r="V64"/>
  <c r="U64"/>
  <c r="X63"/>
  <c r="W63"/>
  <c r="V63"/>
  <c r="U63"/>
  <c r="M103" i="11"/>
  <c r="L103"/>
  <c r="K103"/>
  <c r="J103"/>
  <c r="I103"/>
  <c r="H103"/>
  <c r="G103"/>
  <c r="F103"/>
  <c r="E103"/>
  <c r="D103"/>
  <c r="C103"/>
  <c r="M102"/>
  <c r="L102"/>
  <c r="K102"/>
  <c r="J102"/>
  <c r="I102"/>
  <c r="H102"/>
  <c r="G102"/>
  <c r="F102"/>
  <c r="E102"/>
  <c r="D102"/>
  <c r="C102"/>
  <c r="M101"/>
  <c r="L101"/>
  <c r="K101"/>
  <c r="J101"/>
  <c r="I101"/>
  <c r="H101"/>
  <c r="G101"/>
  <c r="F101"/>
  <c r="E101"/>
  <c r="D101"/>
  <c r="C101"/>
  <c r="M100"/>
  <c r="L100"/>
  <c r="K100"/>
  <c r="J100"/>
  <c r="I100"/>
  <c r="H100"/>
  <c r="G100"/>
  <c r="F100"/>
  <c r="E100"/>
  <c r="D100"/>
  <c r="C100"/>
  <c r="Q99"/>
  <c r="P99"/>
  <c r="N99"/>
  <c r="Q97"/>
  <c r="P97"/>
  <c r="O97"/>
  <c r="N97"/>
  <c r="Q95"/>
  <c r="P95"/>
  <c r="N95"/>
  <c r="Q94"/>
  <c r="P94"/>
  <c r="O94"/>
  <c r="N94"/>
  <c r="Q93"/>
  <c r="P93"/>
  <c r="N93"/>
  <c r="Q92"/>
  <c r="P92"/>
  <c r="O92"/>
  <c r="N92"/>
  <c r="Q91"/>
  <c r="P91"/>
  <c r="N91"/>
  <c r="Q90"/>
  <c r="P90"/>
  <c r="O90"/>
  <c r="N90"/>
  <c r="Q89"/>
  <c r="P89"/>
  <c r="N89"/>
  <c r="Q88"/>
  <c r="P88"/>
  <c r="O88"/>
  <c r="N88"/>
  <c r="Q87"/>
  <c r="P87"/>
  <c r="N87"/>
  <c r="Q86"/>
  <c r="P86"/>
  <c r="O86"/>
  <c r="N86"/>
  <c r="Q85"/>
  <c r="P85"/>
  <c r="N85"/>
  <c r="Q84"/>
  <c r="P84"/>
  <c r="O84"/>
  <c r="N84"/>
  <c r="Q83"/>
  <c r="P83"/>
  <c r="N83"/>
  <c r="Q82"/>
  <c r="P82"/>
  <c r="O82"/>
  <c r="N82"/>
  <c r="Q81"/>
  <c r="P81"/>
  <c r="O81"/>
  <c r="N81"/>
  <c r="Q80"/>
  <c r="P80"/>
  <c r="N80"/>
  <c r="Q79"/>
  <c r="P79"/>
  <c r="O79"/>
  <c r="N79"/>
  <c r="Q78"/>
  <c r="P78"/>
  <c r="O78"/>
  <c r="N78"/>
  <c r="Q77"/>
  <c r="P77"/>
  <c r="O77"/>
  <c r="N77"/>
  <c r="Q76"/>
  <c r="P76"/>
  <c r="N76"/>
  <c r="Q75"/>
  <c r="P75"/>
  <c r="N75"/>
  <c r="Q74"/>
  <c r="P74"/>
  <c r="N74"/>
  <c r="Q73"/>
  <c r="P73"/>
  <c r="O73"/>
  <c r="N73"/>
  <c r="Q72"/>
  <c r="P72"/>
  <c r="N72"/>
  <c r="Q71"/>
  <c r="P71"/>
  <c r="O71"/>
  <c r="N71"/>
  <c r="Q70"/>
  <c r="P70"/>
  <c r="N70"/>
  <c r="Q69"/>
  <c r="P69"/>
  <c r="O69"/>
  <c r="N69"/>
  <c r="Q68"/>
  <c r="P68"/>
  <c r="N68"/>
  <c r="Q67"/>
  <c r="P67"/>
  <c r="N67"/>
  <c r="Q66"/>
  <c r="P66"/>
  <c r="N66"/>
  <c r="Q65"/>
  <c r="P65"/>
  <c r="N65"/>
  <c r="Q64"/>
  <c r="P64"/>
  <c r="O64"/>
  <c r="N64"/>
  <c r="Q63"/>
  <c r="P63"/>
  <c r="O63"/>
  <c r="N63"/>
  <c r="T103" i="10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T101"/>
  <c r="S101"/>
  <c r="R101"/>
  <c r="Q101"/>
  <c r="P101"/>
  <c r="P104"/>
  <c r="O101"/>
  <c r="N101"/>
  <c r="M101"/>
  <c r="M104"/>
  <c r="L101"/>
  <c r="L104"/>
  <c r="K101"/>
  <c r="J101"/>
  <c r="I101"/>
  <c r="H101"/>
  <c r="G101"/>
  <c r="F101"/>
  <c r="E101"/>
  <c r="E104"/>
  <c r="D101"/>
  <c r="D104"/>
  <c r="C101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X99"/>
  <c r="W99"/>
  <c r="V99"/>
  <c r="U99"/>
  <c r="X97"/>
  <c r="W97"/>
  <c r="V97"/>
  <c r="U97"/>
  <c r="X95"/>
  <c r="W95"/>
  <c r="V95"/>
  <c r="U95"/>
  <c r="X94"/>
  <c r="W94"/>
  <c r="V94"/>
  <c r="U94"/>
  <c r="X93"/>
  <c r="W93"/>
  <c r="V93"/>
  <c r="U93"/>
  <c r="X92"/>
  <c r="W92"/>
  <c r="V92"/>
  <c r="U92"/>
  <c r="X91"/>
  <c r="W91"/>
  <c r="V91"/>
  <c r="U91"/>
  <c r="X90"/>
  <c r="W90"/>
  <c r="V90"/>
  <c r="U90"/>
  <c r="X89"/>
  <c r="W89"/>
  <c r="V89"/>
  <c r="U89"/>
  <c r="X88"/>
  <c r="W88"/>
  <c r="V88"/>
  <c r="U88"/>
  <c r="X87"/>
  <c r="W87"/>
  <c r="V87"/>
  <c r="U87"/>
  <c r="X86"/>
  <c r="W86"/>
  <c r="V86"/>
  <c r="U86"/>
  <c r="X85"/>
  <c r="W85"/>
  <c r="V85"/>
  <c r="U85"/>
  <c r="X84"/>
  <c r="W84"/>
  <c r="V84"/>
  <c r="U84"/>
  <c r="X83"/>
  <c r="W83"/>
  <c r="V83"/>
  <c r="U83"/>
  <c r="X82"/>
  <c r="W82"/>
  <c r="V82"/>
  <c r="U82"/>
  <c r="X81"/>
  <c r="W81"/>
  <c r="V81"/>
  <c r="U81"/>
  <c r="X80"/>
  <c r="W80"/>
  <c r="V80"/>
  <c r="U80"/>
  <c r="X79"/>
  <c r="W79"/>
  <c r="V79"/>
  <c r="U79"/>
  <c r="X78"/>
  <c r="W78"/>
  <c r="V78"/>
  <c r="U78"/>
  <c r="X77"/>
  <c r="W77"/>
  <c r="V77"/>
  <c r="U77"/>
  <c r="X76"/>
  <c r="W76"/>
  <c r="V76"/>
  <c r="U76"/>
  <c r="X75"/>
  <c r="W75"/>
  <c r="V75"/>
  <c r="U75"/>
  <c r="X74"/>
  <c r="W74"/>
  <c r="V74"/>
  <c r="U74"/>
  <c r="X73"/>
  <c r="W73"/>
  <c r="V73"/>
  <c r="U73"/>
  <c r="X72"/>
  <c r="W72"/>
  <c r="V72"/>
  <c r="U72"/>
  <c r="X71"/>
  <c r="W71"/>
  <c r="V71"/>
  <c r="U71"/>
  <c r="X70"/>
  <c r="W70"/>
  <c r="V70"/>
  <c r="U70"/>
  <c r="X69"/>
  <c r="W69"/>
  <c r="V69"/>
  <c r="U69"/>
  <c r="X68"/>
  <c r="W68"/>
  <c r="V68"/>
  <c r="U68"/>
  <c r="X67"/>
  <c r="W67"/>
  <c r="V67"/>
  <c r="U67"/>
  <c r="X66"/>
  <c r="W66"/>
  <c r="V66"/>
  <c r="U66"/>
  <c r="X65"/>
  <c r="W65"/>
  <c r="V65"/>
  <c r="U65"/>
  <c r="X64"/>
  <c r="W64"/>
  <c r="V64"/>
  <c r="U64"/>
  <c r="X63"/>
  <c r="W63"/>
  <c r="V63"/>
  <c r="U63"/>
  <c r="L103" i="9"/>
  <c r="K103"/>
  <c r="J103"/>
  <c r="I103"/>
  <c r="H103"/>
  <c r="G103"/>
  <c r="F103"/>
  <c r="E103"/>
  <c r="D103"/>
  <c r="C103"/>
  <c r="L102"/>
  <c r="K102"/>
  <c r="J102"/>
  <c r="I102"/>
  <c r="H102"/>
  <c r="G102"/>
  <c r="F102"/>
  <c r="E102"/>
  <c r="D102"/>
  <c r="C102"/>
  <c r="L101"/>
  <c r="K101"/>
  <c r="J101"/>
  <c r="I101"/>
  <c r="H101"/>
  <c r="G101"/>
  <c r="F101"/>
  <c r="E101"/>
  <c r="D101"/>
  <c r="C101"/>
  <c r="L100"/>
  <c r="K100"/>
  <c r="I100"/>
  <c r="H100"/>
  <c r="G100"/>
  <c r="F100"/>
  <c r="E100"/>
  <c r="D100"/>
  <c r="C100"/>
  <c r="P99"/>
  <c r="O99"/>
  <c r="N99"/>
  <c r="M99"/>
  <c r="P97"/>
  <c r="O97"/>
  <c r="N97"/>
  <c r="M97"/>
  <c r="P95"/>
  <c r="O95"/>
  <c r="N95"/>
  <c r="M95"/>
  <c r="P94"/>
  <c r="O94"/>
  <c r="N94"/>
  <c r="M94"/>
  <c r="P93"/>
  <c r="O93"/>
  <c r="N93"/>
  <c r="M93"/>
  <c r="P92"/>
  <c r="O92"/>
  <c r="N92"/>
  <c r="M92"/>
  <c r="P91"/>
  <c r="O91"/>
  <c r="N91"/>
  <c r="M91"/>
  <c r="P90"/>
  <c r="O90"/>
  <c r="N90"/>
  <c r="M90"/>
  <c r="P89"/>
  <c r="O89"/>
  <c r="N89"/>
  <c r="M89"/>
  <c r="P88"/>
  <c r="O88"/>
  <c r="N88"/>
  <c r="M88"/>
  <c r="P87"/>
  <c r="O87"/>
  <c r="N87"/>
  <c r="M87"/>
  <c r="P86"/>
  <c r="O86"/>
  <c r="N86"/>
  <c r="M86"/>
  <c r="P85"/>
  <c r="O85"/>
  <c r="N85"/>
  <c r="M85"/>
  <c r="P84"/>
  <c r="O84"/>
  <c r="N84"/>
  <c r="M84"/>
  <c r="P83"/>
  <c r="O83"/>
  <c r="N83"/>
  <c r="M83"/>
  <c r="P82"/>
  <c r="O82"/>
  <c r="N82"/>
  <c r="M82"/>
  <c r="P81"/>
  <c r="O81"/>
  <c r="N81"/>
  <c r="M81"/>
  <c r="P80"/>
  <c r="O80"/>
  <c r="N80"/>
  <c r="M80"/>
  <c r="P79"/>
  <c r="O79"/>
  <c r="N79"/>
  <c r="M79"/>
  <c r="P78"/>
  <c r="O78"/>
  <c r="N78"/>
  <c r="M78"/>
  <c r="P77"/>
  <c r="O77"/>
  <c r="N77"/>
  <c r="M77"/>
  <c r="P76"/>
  <c r="O76"/>
  <c r="N76"/>
  <c r="M76"/>
  <c r="P75"/>
  <c r="O75"/>
  <c r="N75"/>
  <c r="M75"/>
  <c r="P74"/>
  <c r="O74"/>
  <c r="N74"/>
  <c r="M74"/>
  <c r="P73"/>
  <c r="O73"/>
  <c r="N73"/>
  <c r="M73"/>
  <c r="P72"/>
  <c r="O72"/>
  <c r="N72"/>
  <c r="M72"/>
  <c r="P71"/>
  <c r="O71"/>
  <c r="N71"/>
  <c r="M71"/>
  <c r="P70"/>
  <c r="O70"/>
  <c r="N70"/>
  <c r="M70"/>
  <c r="P69"/>
  <c r="O69"/>
  <c r="N69"/>
  <c r="M69"/>
  <c r="P68"/>
  <c r="O68"/>
  <c r="N68"/>
  <c r="M68"/>
  <c r="P67"/>
  <c r="O67"/>
  <c r="N67"/>
  <c r="M67"/>
  <c r="P66"/>
  <c r="O66"/>
  <c r="N66"/>
  <c r="M66"/>
  <c r="P65"/>
  <c r="O65"/>
  <c r="N65"/>
  <c r="M65"/>
  <c r="P64"/>
  <c r="O64"/>
  <c r="N64"/>
  <c r="M64"/>
  <c r="P63"/>
  <c r="O63"/>
  <c r="N63"/>
  <c r="M63"/>
  <c r="M103" i="8"/>
  <c r="L103"/>
  <c r="K103"/>
  <c r="J103"/>
  <c r="I103"/>
  <c r="H103"/>
  <c r="G103"/>
  <c r="F103"/>
  <c r="E103"/>
  <c r="D103"/>
  <c r="C103"/>
  <c r="M102"/>
  <c r="L102"/>
  <c r="K102"/>
  <c r="J102"/>
  <c r="I102"/>
  <c r="H102"/>
  <c r="G102"/>
  <c r="F102"/>
  <c r="E102"/>
  <c r="D102"/>
  <c r="C102"/>
  <c r="M101"/>
  <c r="M104" s="1"/>
  <c r="L101"/>
  <c r="K101"/>
  <c r="J101"/>
  <c r="I101"/>
  <c r="H101"/>
  <c r="G101"/>
  <c r="F101"/>
  <c r="E101"/>
  <c r="D101"/>
  <c r="C101"/>
  <c r="M100"/>
  <c r="L100"/>
  <c r="K100"/>
  <c r="J100"/>
  <c r="I100"/>
  <c r="H100"/>
  <c r="G100"/>
  <c r="F100"/>
  <c r="E100"/>
  <c r="D100"/>
  <c r="C100"/>
  <c r="N105"/>
  <c r="W103" i="7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AA99"/>
  <c r="Z99"/>
  <c r="Y99"/>
  <c r="X99"/>
  <c r="AA97"/>
  <c r="Z97"/>
  <c r="Y97"/>
  <c r="X97"/>
  <c r="AA95"/>
  <c r="Z95"/>
  <c r="Y95"/>
  <c r="X95"/>
  <c r="AA94"/>
  <c r="Z94"/>
  <c r="Y94"/>
  <c r="X94"/>
  <c r="AA93"/>
  <c r="Z93"/>
  <c r="Y93"/>
  <c r="X93"/>
  <c r="AA92"/>
  <c r="Z92"/>
  <c r="Y92"/>
  <c r="X92"/>
  <c r="AA91"/>
  <c r="Z91"/>
  <c r="Y91"/>
  <c r="X91"/>
  <c r="AA90"/>
  <c r="Z90"/>
  <c r="Y90"/>
  <c r="X90"/>
  <c r="AA89"/>
  <c r="Z89"/>
  <c r="Y89"/>
  <c r="X89"/>
  <c r="AA88"/>
  <c r="Z88"/>
  <c r="Y88"/>
  <c r="X88"/>
  <c r="AA87"/>
  <c r="Z87"/>
  <c r="Y87"/>
  <c r="X87"/>
  <c r="AA86"/>
  <c r="Z86"/>
  <c r="Y86"/>
  <c r="X86"/>
  <c r="AA85"/>
  <c r="Z85"/>
  <c r="Y85"/>
  <c r="X85"/>
  <c r="AA84"/>
  <c r="Z84"/>
  <c r="Y84"/>
  <c r="X84"/>
  <c r="AA83"/>
  <c r="Z83"/>
  <c r="Y83"/>
  <c r="X83"/>
  <c r="AA82"/>
  <c r="Z82"/>
  <c r="Y82"/>
  <c r="X82"/>
  <c r="AA81"/>
  <c r="Z81"/>
  <c r="Y81"/>
  <c r="X81"/>
  <c r="AA80"/>
  <c r="Z80"/>
  <c r="Y80"/>
  <c r="X80"/>
  <c r="AA79"/>
  <c r="Z79"/>
  <c r="Y79"/>
  <c r="X79"/>
  <c r="AA78"/>
  <c r="Z78"/>
  <c r="Y78"/>
  <c r="X78"/>
  <c r="AA77"/>
  <c r="Z77"/>
  <c r="Y77"/>
  <c r="X77"/>
  <c r="AA76"/>
  <c r="Z76"/>
  <c r="Y76"/>
  <c r="X76"/>
  <c r="AA75"/>
  <c r="Z75"/>
  <c r="Y75"/>
  <c r="X75"/>
  <c r="AA74"/>
  <c r="Z74"/>
  <c r="Y74"/>
  <c r="X74"/>
  <c r="AA73"/>
  <c r="Z73"/>
  <c r="Y73"/>
  <c r="X73"/>
  <c r="AA72"/>
  <c r="Z72"/>
  <c r="Y72"/>
  <c r="X72"/>
  <c r="AA71"/>
  <c r="Z71"/>
  <c r="Y71"/>
  <c r="X71"/>
  <c r="AA70"/>
  <c r="Z70"/>
  <c r="Y70"/>
  <c r="X70"/>
  <c r="AA69"/>
  <c r="Z69"/>
  <c r="Y69"/>
  <c r="X69"/>
  <c r="AA68"/>
  <c r="Z68"/>
  <c r="Y68"/>
  <c r="X68"/>
  <c r="AA67"/>
  <c r="Z67"/>
  <c r="Y67"/>
  <c r="X67"/>
  <c r="AA66"/>
  <c r="Z66"/>
  <c r="Y66"/>
  <c r="X66"/>
  <c r="AA65"/>
  <c r="Z65"/>
  <c r="Y65"/>
  <c r="X65"/>
  <c r="AA64"/>
  <c r="Z64"/>
  <c r="Y64"/>
  <c r="X64"/>
  <c r="AA63"/>
  <c r="Z63"/>
  <c r="Y63"/>
  <c r="X63"/>
  <c r="X105" i="6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AA99"/>
  <c r="Z99"/>
  <c r="Y99"/>
  <c r="AA97"/>
  <c r="Z97"/>
  <c r="Y97"/>
  <c r="AA95"/>
  <c r="Z95"/>
  <c r="Y95"/>
  <c r="AA94"/>
  <c r="Z94"/>
  <c r="Y94"/>
  <c r="AA93"/>
  <c r="Z93"/>
  <c r="Y93"/>
  <c r="AA92"/>
  <c r="Z92"/>
  <c r="Y92"/>
  <c r="AA91"/>
  <c r="Y91"/>
  <c r="AA90"/>
  <c r="Z90"/>
  <c r="Y90"/>
  <c r="AA89"/>
  <c r="Z89"/>
  <c r="Y89"/>
  <c r="AA88"/>
  <c r="Z88"/>
  <c r="Y88"/>
  <c r="AA87"/>
  <c r="Z87"/>
  <c r="Y87"/>
  <c r="AA86"/>
  <c r="Z86"/>
  <c r="Y86"/>
  <c r="AA85"/>
  <c r="Z85"/>
  <c r="Y85"/>
  <c r="AA84"/>
  <c r="Z84"/>
  <c r="Y84"/>
  <c r="AA83"/>
  <c r="Z83"/>
  <c r="Y83"/>
  <c r="AA82"/>
  <c r="Z82"/>
  <c r="Y82"/>
  <c r="AA81"/>
  <c r="Z81"/>
  <c r="Y81"/>
  <c r="AA80"/>
  <c r="Z80"/>
  <c r="Y80"/>
  <c r="AA79"/>
  <c r="Z79"/>
  <c r="Y79"/>
  <c r="AA78"/>
  <c r="Z78"/>
  <c r="Y78"/>
  <c r="AA77"/>
  <c r="Z77"/>
  <c r="Y77"/>
  <c r="AA76"/>
  <c r="Z76"/>
  <c r="Y76"/>
  <c r="AA75"/>
  <c r="Z75"/>
  <c r="Y75"/>
  <c r="AA74"/>
  <c r="Z74"/>
  <c r="Y74"/>
  <c r="AA73"/>
  <c r="Z73"/>
  <c r="Y73"/>
  <c r="AA72"/>
  <c r="Z72"/>
  <c r="Y72"/>
  <c r="AA71"/>
  <c r="Z71"/>
  <c r="Y71"/>
  <c r="AA70"/>
  <c r="Z70"/>
  <c r="Y70"/>
  <c r="AA69"/>
  <c r="Z69"/>
  <c r="Y69"/>
  <c r="AA68"/>
  <c r="Z68"/>
  <c r="Y68"/>
  <c r="AA67"/>
  <c r="Z67"/>
  <c r="Y67"/>
  <c r="AA66"/>
  <c r="Z66"/>
  <c r="Y66"/>
  <c r="AA65"/>
  <c r="Z65"/>
  <c r="Y65"/>
  <c r="AA64"/>
  <c r="Z64"/>
  <c r="AA63"/>
  <c r="Z63"/>
  <c r="Y63"/>
  <c r="L103" i="5"/>
  <c r="K103"/>
  <c r="J103"/>
  <c r="I103"/>
  <c r="H103"/>
  <c r="G103"/>
  <c r="F103"/>
  <c r="E103"/>
  <c r="D103"/>
  <c r="C103"/>
  <c r="L102"/>
  <c r="K102"/>
  <c r="J102"/>
  <c r="I102"/>
  <c r="H102"/>
  <c r="G102"/>
  <c r="F102"/>
  <c r="E102"/>
  <c r="D102"/>
  <c r="C102"/>
  <c r="L101"/>
  <c r="K101"/>
  <c r="J101"/>
  <c r="J104" s="1"/>
  <c r="I101"/>
  <c r="H101"/>
  <c r="G101"/>
  <c r="F101"/>
  <c r="F104"/>
  <c r="E101"/>
  <c r="D101"/>
  <c r="C101"/>
  <c r="L100"/>
  <c r="K100"/>
  <c r="J100"/>
  <c r="I100"/>
  <c r="H100"/>
  <c r="G100"/>
  <c r="F100"/>
  <c r="E100"/>
  <c r="D100"/>
  <c r="C100"/>
  <c r="P99"/>
  <c r="O99"/>
  <c r="N99"/>
  <c r="M99"/>
  <c r="P97"/>
  <c r="O97"/>
  <c r="N97"/>
  <c r="M97"/>
  <c r="P95"/>
  <c r="O95"/>
  <c r="N95"/>
  <c r="M95"/>
  <c r="P94"/>
  <c r="O94"/>
  <c r="N94"/>
  <c r="M94"/>
  <c r="P93"/>
  <c r="O93"/>
  <c r="N93"/>
  <c r="M93"/>
  <c r="P92"/>
  <c r="O92"/>
  <c r="N92"/>
  <c r="M92"/>
  <c r="P91"/>
  <c r="O91"/>
  <c r="N91"/>
  <c r="M91"/>
  <c r="P90"/>
  <c r="O90"/>
  <c r="N90"/>
  <c r="M90"/>
  <c r="P89"/>
  <c r="O89"/>
  <c r="N89"/>
  <c r="M89"/>
  <c r="P88"/>
  <c r="O88"/>
  <c r="N88"/>
  <c r="M88"/>
  <c r="P87"/>
  <c r="O87"/>
  <c r="N87"/>
  <c r="M87"/>
  <c r="P86"/>
  <c r="O86"/>
  <c r="N86"/>
  <c r="M86"/>
  <c r="P85"/>
  <c r="O85"/>
  <c r="N85"/>
  <c r="M85"/>
  <c r="P84"/>
  <c r="O84"/>
  <c r="N84"/>
  <c r="M84"/>
  <c r="P83"/>
  <c r="O83"/>
  <c r="N83"/>
  <c r="M83"/>
  <c r="P82"/>
  <c r="O82"/>
  <c r="N82"/>
  <c r="M82"/>
  <c r="P81"/>
  <c r="O81"/>
  <c r="N81"/>
  <c r="M81"/>
  <c r="P80"/>
  <c r="O80"/>
  <c r="N80"/>
  <c r="M80"/>
  <c r="P79"/>
  <c r="O79"/>
  <c r="N79"/>
  <c r="M79"/>
  <c r="P78"/>
  <c r="O78"/>
  <c r="N78"/>
  <c r="M78"/>
  <c r="P77"/>
  <c r="O77"/>
  <c r="N77"/>
  <c r="M77"/>
  <c r="P76"/>
  <c r="O76"/>
  <c r="N76"/>
  <c r="M76"/>
  <c r="P75"/>
  <c r="O75"/>
  <c r="N75"/>
  <c r="M75"/>
  <c r="P74"/>
  <c r="O74"/>
  <c r="N74"/>
  <c r="M74"/>
  <c r="P73"/>
  <c r="O73"/>
  <c r="N73"/>
  <c r="M73"/>
  <c r="P72"/>
  <c r="O72"/>
  <c r="N72"/>
  <c r="M72"/>
  <c r="P71"/>
  <c r="O71"/>
  <c r="N71"/>
  <c r="M71"/>
  <c r="P70"/>
  <c r="O70"/>
  <c r="N70"/>
  <c r="M70"/>
  <c r="P69"/>
  <c r="O69"/>
  <c r="N69"/>
  <c r="M69"/>
  <c r="P68"/>
  <c r="O68"/>
  <c r="N68"/>
  <c r="M68"/>
  <c r="P67"/>
  <c r="O67"/>
  <c r="N67"/>
  <c r="M67"/>
  <c r="P66"/>
  <c r="O66"/>
  <c r="N66"/>
  <c r="M66"/>
  <c r="P65"/>
  <c r="O65"/>
  <c r="N65"/>
  <c r="M65"/>
  <c r="P64"/>
  <c r="O64"/>
  <c r="N64"/>
  <c r="M64"/>
  <c r="P63"/>
  <c r="O63"/>
  <c r="N63"/>
  <c r="M63"/>
  <c r="X101" i="4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X99"/>
  <c r="X102" s="1"/>
  <c r="W99"/>
  <c r="W102" s="1"/>
  <c r="V99"/>
  <c r="V102" s="1"/>
  <c r="U99"/>
  <c r="U102" s="1"/>
  <c r="T99"/>
  <c r="S99"/>
  <c r="R99"/>
  <c r="R102" s="1"/>
  <c r="Q99"/>
  <c r="P99"/>
  <c r="O99"/>
  <c r="N99"/>
  <c r="N102"/>
  <c r="M99"/>
  <c r="L99"/>
  <c r="L102" s="1"/>
  <c r="K99"/>
  <c r="J99"/>
  <c r="I99"/>
  <c r="H99"/>
  <c r="G99"/>
  <c r="F99"/>
  <c r="E99"/>
  <c r="D99"/>
  <c r="D102"/>
  <c r="C99"/>
  <c r="AB98"/>
  <c r="AA98"/>
  <c r="Z98"/>
  <c r="Y98"/>
  <c r="AB96"/>
  <c r="AA96"/>
  <c r="Z96"/>
  <c r="Y96"/>
  <c r="AB95"/>
  <c r="AA95"/>
  <c r="Z95"/>
  <c r="Y95"/>
  <c r="AB94"/>
  <c r="AA94"/>
  <c r="Z94"/>
  <c r="Y94"/>
  <c r="AB93"/>
  <c r="AA93"/>
  <c r="Z93"/>
  <c r="Y93"/>
  <c r="AB92"/>
  <c r="AA92"/>
  <c r="Z92"/>
  <c r="Y92"/>
  <c r="AB91"/>
  <c r="AA91"/>
  <c r="Z91"/>
  <c r="Y91"/>
  <c r="AB90"/>
  <c r="AA90"/>
  <c r="Z90"/>
  <c r="Y90"/>
  <c r="AB89"/>
  <c r="AA89"/>
  <c r="Z89"/>
  <c r="Y89"/>
  <c r="AB88"/>
  <c r="AA88"/>
  <c r="Z88"/>
  <c r="Y88"/>
  <c r="AB87"/>
  <c r="AA87"/>
  <c r="Z87"/>
  <c r="Y87"/>
  <c r="AB86"/>
  <c r="AA86"/>
  <c r="Z86"/>
  <c r="Y86"/>
  <c r="AB85"/>
  <c r="AA85"/>
  <c r="Z85"/>
  <c r="Y85"/>
  <c r="AB84"/>
  <c r="AA84"/>
  <c r="Z84"/>
  <c r="Y84"/>
  <c r="AB83"/>
  <c r="AA83"/>
  <c r="Z83"/>
  <c r="Y83"/>
  <c r="AB82"/>
  <c r="AA82"/>
  <c r="Z82"/>
  <c r="Y82"/>
  <c r="AB81"/>
  <c r="AA81"/>
  <c r="Z81"/>
  <c r="Y81"/>
  <c r="AB80"/>
  <c r="AA80"/>
  <c r="Z80"/>
  <c r="Y80"/>
  <c r="AB79"/>
  <c r="AA79"/>
  <c r="Z79"/>
  <c r="Y79"/>
  <c r="AB78"/>
  <c r="AA78"/>
  <c r="Z78"/>
  <c r="Y78"/>
  <c r="AB77"/>
  <c r="AA77"/>
  <c r="Z77"/>
  <c r="Y77"/>
  <c r="AB76"/>
  <c r="AA76"/>
  <c r="Z76"/>
  <c r="Y76"/>
  <c r="AB75"/>
  <c r="AA75"/>
  <c r="Z75"/>
  <c r="Y75"/>
  <c r="AB74"/>
  <c r="AA74"/>
  <c r="Z74"/>
  <c r="Y74"/>
  <c r="AB73"/>
  <c r="AA73"/>
  <c r="Z73"/>
  <c r="Y73"/>
  <c r="AB72"/>
  <c r="AA72"/>
  <c r="Z72"/>
  <c r="Y72"/>
  <c r="AB71"/>
  <c r="AA71"/>
  <c r="Z71"/>
  <c r="Y71"/>
  <c r="AB70"/>
  <c r="AA70"/>
  <c r="Z70"/>
  <c r="Y70"/>
  <c r="AB69"/>
  <c r="AA69"/>
  <c r="Z69"/>
  <c r="Y69"/>
  <c r="AB68"/>
  <c r="AA68"/>
  <c r="Z68"/>
  <c r="Y68"/>
  <c r="AB67"/>
  <c r="AA67"/>
  <c r="Z67"/>
  <c r="Y67"/>
  <c r="AB66"/>
  <c r="AA66"/>
  <c r="Z66"/>
  <c r="Y66"/>
  <c r="AB65"/>
  <c r="AA65"/>
  <c r="Z65"/>
  <c r="Y65"/>
  <c r="AB64"/>
  <c r="AA64"/>
  <c r="Z64"/>
  <c r="Y64"/>
  <c r="AB63"/>
  <c r="AA63"/>
  <c r="Z63"/>
  <c r="Y63"/>
  <c r="AB62"/>
  <c r="AA62"/>
  <c r="Z62"/>
  <c r="Y62"/>
  <c r="T103" i="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T101"/>
  <c r="S101"/>
  <c r="S104"/>
  <c r="R101"/>
  <c r="R104"/>
  <c r="Q101"/>
  <c r="Q104"/>
  <c r="P101"/>
  <c r="O101"/>
  <c r="N101"/>
  <c r="N104"/>
  <c r="M101"/>
  <c r="M104"/>
  <c r="L101"/>
  <c r="K101"/>
  <c r="K104" s="1"/>
  <c r="J101"/>
  <c r="J104" s="1"/>
  <c r="I101"/>
  <c r="I104" s="1"/>
  <c r="H101"/>
  <c r="G101"/>
  <c r="F101"/>
  <c r="F104" s="1"/>
  <c r="E101"/>
  <c r="E104" s="1"/>
  <c r="D101"/>
  <c r="C101"/>
  <c r="C104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X99"/>
  <c r="W99"/>
  <c r="V99"/>
  <c r="U99"/>
  <c r="X97"/>
  <c r="W97"/>
  <c r="V97"/>
  <c r="U97"/>
  <c r="X95"/>
  <c r="W95"/>
  <c r="V95"/>
  <c r="U95"/>
  <c r="X94"/>
  <c r="W94"/>
  <c r="V94"/>
  <c r="U94"/>
  <c r="X93"/>
  <c r="W93"/>
  <c r="V93"/>
  <c r="U93"/>
  <c r="X92"/>
  <c r="W92"/>
  <c r="V92"/>
  <c r="U92"/>
  <c r="X91"/>
  <c r="W91"/>
  <c r="V91"/>
  <c r="U91"/>
  <c r="X90"/>
  <c r="W90"/>
  <c r="V90"/>
  <c r="U90"/>
  <c r="X89"/>
  <c r="W89"/>
  <c r="V89"/>
  <c r="U89"/>
  <c r="X88"/>
  <c r="W88"/>
  <c r="V88"/>
  <c r="U88"/>
  <c r="X87"/>
  <c r="W87"/>
  <c r="V87"/>
  <c r="U87"/>
  <c r="X86"/>
  <c r="W86"/>
  <c r="V86"/>
  <c r="U86"/>
  <c r="X85"/>
  <c r="W85"/>
  <c r="V85"/>
  <c r="U85"/>
  <c r="X84"/>
  <c r="W84"/>
  <c r="V84"/>
  <c r="U84"/>
  <c r="X83"/>
  <c r="W83"/>
  <c r="V83"/>
  <c r="U83"/>
  <c r="X82"/>
  <c r="W82"/>
  <c r="V82"/>
  <c r="U82"/>
  <c r="X81"/>
  <c r="W81"/>
  <c r="V81"/>
  <c r="U81"/>
  <c r="X80"/>
  <c r="W80"/>
  <c r="V80"/>
  <c r="U80"/>
  <c r="X79"/>
  <c r="W79"/>
  <c r="V79"/>
  <c r="U79"/>
  <c r="X78"/>
  <c r="W78"/>
  <c r="V78"/>
  <c r="U78"/>
  <c r="X77"/>
  <c r="W77"/>
  <c r="V77"/>
  <c r="U77"/>
  <c r="X76"/>
  <c r="W76"/>
  <c r="V76"/>
  <c r="U76"/>
  <c r="X75"/>
  <c r="W75"/>
  <c r="V75"/>
  <c r="U75"/>
  <c r="X74"/>
  <c r="W74"/>
  <c r="V74"/>
  <c r="U74"/>
  <c r="X73"/>
  <c r="W73"/>
  <c r="V73"/>
  <c r="U73"/>
  <c r="X72"/>
  <c r="W72"/>
  <c r="V72"/>
  <c r="U72"/>
  <c r="X71"/>
  <c r="W71"/>
  <c r="V71"/>
  <c r="U71"/>
  <c r="X70"/>
  <c r="W70"/>
  <c r="V70"/>
  <c r="U70"/>
  <c r="X69"/>
  <c r="W69"/>
  <c r="V69"/>
  <c r="U69"/>
  <c r="X68"/>
  <c r="W68"/>
  <c r="V68"/>
  <c r="U68"/>
  <c r="X67"/>
  <c r="W67"/>
  <c r="V67"/>
  <c r="U67"/>
  <c r="X66"/>
  <c r="W66"/>
  <c r="V66"/>
  <c r="U66"/>
  <c r="X65"/>
  <c r="W65"/>
  <c r="V65"/>
  <c r="U65"/>
  <c r="X64"/>
  <c r="W64"/>
  <c r="V64"/>
  <c r="U64"/>
  <c r="X63"/>
  <c r="W63"/>
  <c r="V63"/>
  <c r="U63"/>
  <c r="M103" i="2"/>
  <c r="L103"/>
  <c r="K103"/>
  <c r="J103"/>
  <c r="I103"/>
  <c r="H103"/>
  <c r="G103"/>
  <c r="F103"/>
  <c r="E103"/>
  <c r="D103"/>
  <c r="C103"/>
  <c r="M102"/>
  <c r="L102"/>
  <c r="K102"/>
  <c r="J102"/>
  <c r="I102"/>
  <c r="H102"/>
  <c r="G102"/>
  <c r="F102"/>
  <c r="E102"/>
  <c r="D102"/>
  <c r="C102"/>
  <c r="M101"/>
  <c r="L101"/>
  <c r="K101"/>
  <c r="J101"/>
  <c r="I101"/>
  <c r="H101"/>
  <c r="G101"/>
  <c r="G104"/>
  <c r="F101"/>
  <c r="E101"/>
  <c r="D101"/>
  <c r="C101"/>
  <c r="C104" s="1"/>
  <c r="M100"/>
  <c r="L100"/>
  <c r="K100"/>
  <c r="J100"/>
  <c r="I100"/>
  <c r="H100"/>
  <c r="G100"/>
  <c r="F100"/>
  <c r="E100"/>
  <c r="D100"/>
  <c r="C100"/>
  <c r="Q99"/>
  <c r="P99"/>
  <c r="O99"/>
  <c r="N99"/>
  <c r="Q96"/>
  <c r="P96"/>
  <c r="O96"/>
  <c r="N96"/>
  <c r="Q95"/>
  <c r="P95"/>
  <c r="O95"/>
  <c r="N95"/>
  <c r="Q94"/>
  <c r="P94"/>
  <c r="O94"/>
  <c r="N94"/>
  <c r="Q93"/>
  <c r="P93"/>
  <c r="O93"/>
  <c r="N93"/>
  <c r="Q92"/>
  <c r="P92"/>
  <c r="O92"/>
  <c r="N92"/>
  <c r="Q91"/>
  <c r="P91"/>
  <c r="O91"/>
  <c r="N91"/>
  <c r="Q90"/>
  <c r="P90"/>
  <c r="O90"/>
  <c r="N90"/>
  <c r="Q89"/>
  <c r="P89"/>
  <c r="O89"/>
  <c r="N89"/>
  <c r="Q88"/>
  <c r="P88"/>
  <c r="O88"/>
  <c r="N88"/>
  <c r="Q87"/>
  <c r="P87"/>
  <c r="O87"/>
  <c r="N87"/>
  <c r="Q86"/>
  <c r="P86"/>
  <c r="O86"/>
  <c r="N86"/>
  <c r="Q85"/>
  <c r="P85"/>
  <c r="O85"/>
  <c r="N85"/>
  <c r="Q84"/>
  <c r="P84"/>
  <c r="O84"/>
  <c r="N84"/>
  <c r="Q83"/>
  <c r="P83"/>
  <c r="O83"/>
  <c r="N83"/>
  <c r="Q82"/>
  <c r="P82"/>
  <c r="O82"/>
  <c r="N82"/>
  <c r="Q81"/>
  <c r="P81"/>
  <c r="O81"/>
  <c r="N81"/>
  <c r="Q80"/>
  <c r="P80"/>
  <c r="O80"/>
  <c r="N80"/>
  <c r="Q79"/>
  <c r="P79"/>
  <c r="O79"/>
  <c r="N79"/>
  <c r="Q78"/>
  <c r="P78"/>
  <c r="O78"/>
  <c r="N78"/>
  <c r="Q77"/>
  <c r="P77"/>
  <c r="O77"/>
  <c r="N77"/>
  <c r="Q76"/>
  <c r="P76"/>
  <c r="O76"/>
  <c r="N76"/>
  <c r="Q75"/>
  <c r="P75"/>
  <c r="O75"/>
  <c r="N75"/>
  <c r="Q74"/>
  <c r="P74"/>
  <c r="O74"/>
  <c r="N74"/>
  <c r="Q73"/>
  <c r="P73"/>
  <c r="O73"/>
  <c r="N73"/>
  <c r="Q72"/>
  <c r="P72"/>
  <c r="O72"/>
  <c r="N72"/>
  <c r="Q71"/>
  <c r="P71"/>
  <c r="O71"/>
  <c r="N71"/>
  <c r="Q70"/>
  <c r="P70"/>
  <c r="O70"/>
  <c r="N70"/>
  <c r="Q69"/>
  <c r="P69"/>
  <c r="O69"/>
  <c r="N69"/>
  <c r="Q68"/>
  <c r="P68"/>
  <c r="O68"/>
  <c r="N68"/>
  <c r="Q67"/>
  <c r="P67"/>
  <c r="O67"/>
  <c r="N67"/>
  <c r="Q66"/>
  <c r="P66"/>
  <c r="O66"/>
  <c r="N66"/>
  <c r="Q65"/>
  <c r="P65"/>
  <c r="O65"/>
  <c r="N65"/>
  <c r="Q64"/>
  <c r="P64"/>
  <c r="O64"/>
  <c r="N64"/>
  <c r="Q63"/>
  <c r="P63"/>
  <c r="O63"/>
  <c r="N63"/>
  <c r="N105" s="1"/>
  <c r="T103" i="1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T101"/>
  <c r="T104" s="1"/>
  <c r="S101"/>
  <c r="S104" s="1"/>
  <c r="R101"/>
  <c r="R104" s="1"/>
  <c r="Q101"/>
  <c r="Q104" s="1"/>
  <c r="P101"/>
  <c r="P104" s="1"/>
  <c r="O101"/>
  <c r="N101"/>
  <c r="N104"/>
  <c r="M101"/>
  <c r="M104"/>
  <c r="L101"/>
  <c r="L104"/>
  <c r="K101"/>
  <c r="K104"/>
  <c r="J101"/>
  <c r="J104"/>
  <c r="I101"/>
  <c r="I104"/>
  <c r="H101"/>
  <c r="H104"/>
  <c r="G101"/>
  <c r="G104"/>
  <c r="F101"/>
  <c r="F104"/>
  <c r="E101"/>
  <c r="E104"/>
  <c r="D101"/>
  <c r="D104"/>
  <c r="C101"/>
  <c r="C104"/>
  <c r="T100"/>
  <c r="S100"/>
  <c r="Q100"/>
  <c r="P100"/>
  <c r="M100"/>
  <c r="L100"/>
  <c r="K100"/>
  <c r="J100"/>
  <c r="I100"/>
  <c r="H100"/>
  <c r="G100"/>
  <c r="F100"/>
  <c r="E100"/>
  <c r="D100"/>
  <c r="C100"/>
  <c r="X99"/>
  <c r="W99"/>
  <c r="V99"/>
  <c r="U99"/>
  <c r="X97"/>
  <c r="W97"/>
  <c r="V97"/>
  <c r="U97"/>
  <c r="X96"/>
  <c r="W96"/>
  <c r="V96"/>
  <c r="U96"/>
  <c r="X95"/>
  <c r="W95"/>
  <c r="V95"/>
  <c r="U95"/>
  <c r="X94"/>
  <c r="W94"/>
  <c r="V94"/>
  <c r="U94"/>
  <c r="X93"/>
  <c r="W93"/>
  <c r="V93"/>
  <c r="U93"/>
  <c r="X92"/>
  <c r="W92"/>
  <c r="V92"/>
  <c r="U92"/>
  <c r="X91"/>
  <c r="W91"/>
  <c r="V91"/>
  <c r="U91"/>
  <c r="X90"/>
  <c r="W90"/>
  <c r="V90"/>
  <c r="U90"/>
  <c r="X89"/>
  <c r="W89"/>
  <c r="V89"/>
  <c r="U89"/>
  <c r="X88"/>
  <c r="W88"/>
  <c r="V88"/>
  <c r="U88"/>
  <c r="X87"/>
  <c r="W87"/>
  <c r="V87"/>
  <c r="U87"/>
  <c r="X86"/>
  <c r="W86"/>
  <c r="V86"/>
  <c r="U86"/>
  <c r="X85"/>
  <c r="W85"/>
  <c r="V85"/>
  <c r="U85"/>
  <c r="X84"/>
  <c r="W84"/>
  <c r="V84"/>
  <c r="U84"/>
  <c r="X83"/>
  <c r="W83"/>
  <c r="V83"/>
  <c r="U83"/>
  <c r="X82"/>
  <c r="W82"/>
  <c r="V82"/>
  <c r="U82"/>
  <c r="X81"/>
  <c r="W81"/>
  <c r="V81"/>
  <c r="U81"/>
  <c r="X80"/>
  <c r="W80"/>
  <c r="V80"/>
  <c r="U80"/>
  <c r="X79"/>
  <c r="W79"/>
  <c r="V79"/>
  <c r="U79"/>
  <c r="X78"/>
  <c r="W78"/>
  <c r="V78"/>
  <c r="U78"/>
  <c r="X77"/>
  <c r="W77"/>
  <c r="V77"/>
  <c r="U77"/>
  <c r="X76"/>
  <c r="W76"/>
  <c r="V76"/>
  <c r="U76"/>
  <c r="X75"/>
  <c r="W75"/>
  <c r="V75"/>
  <c r="U75"/>
  <c r="X74"/>
  <c r="W74"/>
  <c r="V74"/>
  <c r="U74"/>
  <c r="X73"/>
  <c r="W73"/>
  <c r="V73"/>
  <c r="U73"/>
  <c r="X72"/>
  <c r="W72"/>
  <c r="V72"/>
  <c r="U72"/>
  <c r="X71"/>
  <c r="W71"/>
  <c r="V71"/>
  <c r="U71"/>
  <c r="X70"/>
  <c r="W70"/>
  <c r="V70"/>
  <c r="U70"/>
  <c r="X69"/>
  <c r="W69"/>
  <c r="V69"/>
  <c r="U69"/>
  <c r="X68"/>
  <c r="W68"/>
  <c r="V68"/>
  <c r="U68"/>
  <c r="X67"/>
  <c r="W67"/>
  <c r="V67"/>
  <c r="U67"/>
  <c r="X66"/>
  <c r="W66"/>
  <c r="V66"/>
  <c r="U66"/>
  <c r="X65"/>
  <c r="W65"/>
  <c r="V65"/>
  <c r="U65"/>
  <c r="X64"/>
  <c r="W64"/>
  <c r="V64"/>
  <c r="U64"/>
  <c r="X63"/>
  <c r="X105" s="1"/>
  <c r="W63"/>
  <c r="V63"/>
  <c r="U63"/>
  <c r="U105" s="1"/>
  <c r="V105"/>
  <c r="O104"/>
  <c r="Y95"/>
  <c r="Y88"/>
  <c r="Y85"/>
  <c r="Y79"/>
  <c r="W105"/>
  <c r="Y64"/>
  <c r="Y67"/>
  <c r="Y69"/>
  <c r="Y70"/>
  <c r="Y71"/>
  <c r="Y77"/>
  <c r="Y78"/>
  <c r="Y80"/>
  <c r="Y87"/>
  <c r="Y89"/>
  <c r="Y90"/>
  <c r="Y91"/>
  <c r="Y92"/>
  <c r="Y93"/>
  <c r="Y96"/>
  <c r="Y72"/>
  <c r="L104" i="14"/>
  <c r="R98"/>
  <c r="H104"/>
  <c r="O105"/>
  <c r="D104"/>
  <c r="N105"/>
  <c r="R96"/>
  <c r="R94"/>
  <c r="C104"/>
  <c r="G104"/>
  <c r="K104"/>
  <c r="R44"/>
  <c r="R63"/>
  <c r="R65"/>
  <c r="R67"/>
  <c r="R69"/>
  <c r="R71"/>
  <c r="R73"/>
  <c r="R75"/>
  <c r="R77"/>
  <c r="R79"/>
  <c r="R81"/>
  <c r="R83"/>
  <c r="R85"/>
  <c r="R86"/>
  <c r="R95"/>
  <c r="R99"/>
  <c r="R88"/>
  <c r="R92"/>
  <c r="F104"/>
  <c r="J104"/>
  <c r="E104"/>
  <c r="I104"/>
  <c r="M104"/>
  <c r="N104" i="13"/>
  <c r="R105"/>
  <c r="P105"/>
  <c r="S98"/>
  <c r="Q105"/>
  <c r="O105"/>
  <c r="S96"/>
  <c r="S84"/>
  <c r="O104" i="12"/>
  <c r="K104"/>
  <c r="U105"/>
  <c r="W105"/>
  <c r="Y91"/>
  <c r="Y87"/>
  <c r="V105"/>
  <c r="X105"/>
  <c r="J104"/>
  <c r="N104"/>
  <c r="R104"/>
  <c r="E104"/>
  <c r="M104"/>
  <c r="Y96"/>
  <c r="Y98"/>
  <c r="Y67"/>
  <c r="Y69"/>
  <c r="Y71"/>
  <c r="Y75"/>
  <c r="Y79"/>
  <c r="Y83"/>
  <c r="Y95"/>
  <c r="Y64"/>
  <c r="Y68"/>
  <c r="Y70"/>
  <c r="Y72"/>
  <c r="Y76"/>
  <c r="Y78"/>
  <c r="Y80"/>
  <c r="Y84"/>
  <c r="Y86"/>
  <c r="Y88"/>
  <c r="Y92"/>
  <c r="Y94"/>
  <c r="Y97"/>
  <c r="M104" i="11"/>
  <c r="J104"/>
  <c r="I104"/>
  <c r="F104"/>
  <c r="E104"/>
  <c r="N105"/>
  <c r="P105"/>
  <c r="Q105"/>
  <c r="R68"/>
  <c r="R75"/>
  <c r="R84"/>
  <c r="R93"/>
  <c r="C104"/>
  <c r="G104"/>
  <c r="K104"/>
  <c r="R44"/>
  <c r="R66"/>
  <c r="R77"/>
  <c r="R79"/>
  <c r="R88"/>
  <c r="R89"/>
  <c r="R97"/>
  <c r="R99"/>
  <c r="R67"/>
  <c r="R73"/>
  <c r="R82"/>
  <c r="R83"/>
  <c r="R85"/>
  <c r="R90"/>
  <c r="R94"/>
  <c r="R63"/>
  <c r="R64"/>
  <c r="R65"/>
  <c r="R71"/>
  <c r="R76"/>
  <c r="R95"/>
  <c r="T104" i="10"/>
  <c r="Q104"/>
  <c r="I104"/>
  <c r="H104"/>
  <c r="Y98"/>
  <c r="X105"/>
  <c r="V105"/>
  <c r="W105"/>
  <c r="U105"/>
  <c r="Y96"/>
  <c r="Y44"/>
  <c r="C104"/>
  <c r="K104"/>
  <c r="S104"/>
  <c r="Y65"/>
  <c r="Y66"/>
  <c r="Y68"/>
  <c r="Y70"/>
  <c r="Y72"/>
  <c r="Y74"/>
  <c r="Y76"/>
  <c r="Y78"/>
  <c r="Y80"/>
  <c r="Y82"/>
  <c r="Y84"/>
  <c r="Y86"/>
  <c r="Y88"/>
  <c r="F104"/>
  <c r="J104"/>
  <c r="N104"/>
  <c r="R104"/>
  <c r="K104" i="9"/>
  <c r="P105"/>
  <c r="Q96"/>
  <c r="C104"/>
  <c r="N105"/>
  <c r="O105"/>
  <c r="M105"/>
  <c r="F104"/>
  <c r="J104"/>
  <c r="Q44"/>
  <c r="Q66"/>
  <c r="I104"/>
  <c r="G104"/>
  <c r="Q67"/>
  <c r="Q68"/>
  <c r="Q69"/>
  <c r="Q70"/>
  <c r="Q71"/>
  <c r="Q72"/>
  <c r="Q74"/>
  <c r="Q75"/>
  <c r="Q77"/>
  <c r="Q79"/>
  <c r="Q81"/>
  <c r="Q82"/>
  <c r="Q90"/>
  <c r="Y105" i="7"/>
  <c r="AB98"/>
  <c r="Z105"/>
  <c r="AB96"/>
  <c r="AA105"/>
  <c r="X105"/>
  <c r="F104"/>
  <c r="J104"/>
  <c r="N104"/>
  <c r="R104"/>
  <c r="V104"/>
  <c r="AB44"/>
  <c r="C104"/>
  <c r="G104"/>
  <c r="K104"/>
  <c r="O104"/>
  <c r="S104"/>
  <c r="W104"/>
  <c r="AB65"/>
  <c r="AB69"/>
  <c r="AB74"/>
  <c r="AB76"/>
  <c r="AB77"/>
  <c r="AB78"/>
  <c r="AB90"/>
  <c r="AB92"/>
  <c r="AB94"/>
  <c r="AB73"/>
  <c r="AB81"/>
  <c r="AB83"/>
  <c r="AB89"/>
  <c r="AB91"/>
  <c r="AB64"/>
  <c r="AB70"/>
  <c r="AB80"/>
  <c r="AB86"/>
  <c r="D104"/>
  <c r="H104"/>
  <c r="L104"/>
  <c r="P104"/>
  <c r="T104"/>
  <c r="U104" i="6"/>
  <c r="M104"/>
  <c r="AB98"/>
  <c r="AB96"/>
  <c r="Z105"/>
  <c r="F104"/>
  <c r="J104"/>
  <c r="N104"/>
  <c r="R104"/>
  <c r="V104"/>
  <c r="E104"/>
  <c r="AA105"/>
  <c r="D104"/>
  <c r="H104"/>
  <c r="L104"/>
  <c r="P104"/>
  <c r="T104"/>
  <c r="AB65"/>
  <c r="AB73"/>
  <c r="AB99"/>
  <c r="C104"/>
  <c r="G104"/>
  <c r="K104"/>
  <c r="O104"/>
  <c r="S104"/>
  <c r="W104"/>
  <c r="AB44"/>
  <c r="AB66"/>
  <c r="AB82"/>
  <c r="AB90"/>
  <c r="AB72"/>
  <c r="AB80"/>
  <c r="AB88"/>
  <c r="AB74"/>
  <c r="AB64"/>
  <c r="AB97"/>
  <c r="AB77"/>
  <c r="AB81"/>
  <c r="AB85"/>
  <c r="AB89"/>
  <c r="AB93"/>
  <c r="K104" i="5"/>
  <c r="P105"/>
  <c r="Q98"/>
  <c r="Q96"/>
  <c r="O105"/>
  <c r="C104"/>
  <c r="M105"/>
  <c r="N105"/>
  <c r="E104"/>
  <c r="I104"/>
  <c r="Q44"/>
  <c r="Q67"/>
  <c r="Q70"/>
  <c r="Q72"/>
  <c r="Q74"/>
  <c r="Q75"/>
  <c r="Q76"/>
  <c r="Q77"/>
  <c r="Q78"/>
  <c r="Q89"/>
  <c r="Q91"/>
  <c r="Q92"/>
  <c r="Q93"/>
  <c r="Q97"/>
  <c r="Q99"/>
  <c r="Q71"/>
  <c r="Q83"/>
  <c r="Q86"/>
  <c r="D104"/>
  <c r="H104"/>
  <c r="L104"/>
  <c r="Q102" i="4"/>
  <c r="P102"/>
  <c r="O102"/>
  <c r="M102"/>
  <c r="J102"/>
  <c r="I102"/>
  <c r="H102"/>
  <c r="G102"/>
  <c r="AC97"/>
  <c r="AC91"/>
  <c r="AC82"/>
  <c r="AC72"/>
  <c r="F102"/>
  <c r="E102"/>
  <c r="Z103"/>
  <c r="AB103"/>
  <c r="AC95"/>
  <c r="AC90"/>
  <c r="AC88"/>
  <c r="AC83"/>
  <c r="AC80"/>
  <c r="AC79"/>
  <c r="AC77"/>
  <c r="AC74"/>
  <c r="Y103"/>
  <c r="AC67"/>
  <c r="AC92"/>
  <c r="AC62"/>
  <c r="AC73"/>
  <c r="AC75"/>
  <c r="Y65" i="16"/>
  <c r="Y74"/>
  <c r="Y78"/>
  <c r="Y80"/>
  <c r="Y82"/>
  <c r="Y89"/>
  <c r="F104"/>
  <c r="J104"/>
  <c r="N104"/>
  <c r="R104"/>
  <c r="Y44"/>
  <c r="Y73"/>
  <c r="Y66"/>
  <c r="Y77"/>
  <c r="Y81"/>
  <c r="Y85"/>
  <c r="Y90"/>
  <c r="Y93"/>
  <c r="Y99"/>
  <c r="O104" i="3"/>
  <c r="G104"/>
  <c r="X105"/>
  <c r="V105"/>
  <c r="W105"/>
  <c r="U105"/>
  <c r="Y98"/>
  <c r="Y96"/>
  <c r="Y64"/>
  <c r="Y65"/>
  <c r="Y66"/>
  <c r="Y68"/>
  <c r="Y69"/>
  <c r="Y71"/>
  <c r="Y72"/>
  <c r="Y73"/>
  <c r="Y74"/>
  <c r="Y76"/>
  <c r="Y77"/>
  <c r="Y79"/>
  <c r="Y80"/>
  <c r="Y81"/>
  <c r="Y82"/>
  <c r="Y84"/>
  <c r="Y85"/>
  <c r="Y87"/>
  <c r="Y88"/>
  <c r="Y89"/>
  <c r="Y90"/>
  <c r="Y93"/>
  <c r="Y95"/>
  <c r="Y99"/>
  <c r="P105" i="2"/>
  <c r="K104"/>
  <c r="Q105"/>
  <c r="R98"/>
  <c r="R97"/>
  <c r="R76"/>
  <c r="R78"/>
  <c r="R86"/>
  <c r="R88"/>
  <c r="R94"/>
  <c r="F104"/>
  <c r="R67"/>
  <c r="R45"/>
  <c r="R95"/>
  <c r="R99"/>
  <c r="I104"/>
  <c r="R74"/>
  <c r="R75"/>
  <c r="R77"/>
  <c r="R82"/>
  <c r="R83"/>
  <c r="R87"/>
  <c r="R89"/>
  <c r="R91"/>
  <c r="D104"/>
  <c r="L104"/>
  <c r="R43" i="8"/>
  <c r="R98"/>
  <c r="R96"/>
  <c r="R64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7"/>
  <c r="R99"/>
  <c r="Q105"/>
  <c r="R65"/>
  <c r="R63"/>
  <c r="H104"/>
  <c r="L104"/>
  <c r="D104"/>
  <c r="P105"/>
  <c r="F104"/>
  <c r="J104"/>
  <c r="E104"/>
  <c r="I104"/>
  <c r="Y69" i="16"/>
  <c r="Y71"/>
  <c r="H104"/>
  <c r="P104"/>
  <c r="Y67"/>
  <c r="Y84"/>
  <c r="Y86"/>
  <c r="Y88"/>
  <c r="G104"/>
  <c r="O104"/>
  <c r="Y76"/>
  <c r="Y91"/>
  <c r="Y95"/>
  <c r="Y68"/>
  <c r="Y70"/>
  <c r="Y72"/>
  <c r="Y83"/>
  <c r="Y87"/>
  <c r="Y64"/>
  <c r="Y75"/>
  <c r="Y79"/>
  <c r="Y92"/>
  <c r="Y94"/>
  <c r="Y97"/>
  <c r="Y63"/>
  <c r="R90" i="14"/>
  <c r="R97"/>
  <c r="R64"/>
  <c r="R66"/>
  <c r="R68"/>
  <c r="R70"/>
  <c r="R72"/>
  <c r="R74"/>
  <c r="R76"/>
  <c r="R78"/>
  <c r="R80"/>
  <c r="R82"/>
  <c r="R84"/>
  <c r="R87"/>
  <c r="R89"/>
  <c r="R91"/>
  <c r="R93"/>
  <c r="Q105"/>
  <c r="S69" i="13"/>
  <c r="S77"/>
  <c r="S85"/>
  <c r="S93"/>
  <c r="S65"/>
  <c r="S67"/>
  <c r="S71"/>
  <c r="S73"/>
  <c r="S75"/>
  <c r="S79"/>
  <c r="S81"/>
  <c r="S83"/>
  <c r="S87"/>
  <c r="S89"/>
  <c r="S91"/>
  <c r="S95"/>
  <c r="S99"/>
  <c r="C104"/>
  <c r="K104"/>
  <c r="J104"/>
  <c r="S64"/>
  <c r="S66"/>
  <c r="S68"/>
  <c r="S70"/>
  <c r="S72"/>
  <c r="S74"/>
  <c r="S76"/>
  <c r="S78"/>
  <c r="S80"/>
  <c r="S82"/>
  <c r="S86"/>
  <c r="S88"/>
  <c r="S90"/>
  <c r="S92"/>
  <c r="S94"/>
  <c r="S97"/>
  <c r="S63"/>
  <c r="H104" i="12"/>
  <c r="P104"/>
  <c r="Y65"/>
  <c r="Y73"/>
  <c r="Y77"/>
  <c r="Y81"/>
  <c r="Y85"/>
  <c r="Y89"/>
  <c r="Y93"/>
  <c r="Y99"/>
  <c r="F104"/>
  <c r="Y66"/>
  <c r="Y74"/>
  <c r="Y82"/>
  <c r="Y90"/>
  <c r="I104"/>
  <c r="Q104"/>
  <c r="Y63"/>
  <c r="R86" i="11"/>
  <c r="D104"/>
  <c r="L104"/>
  <c r="R70"/>
  <c r="R81"/>
  <c r="R72"/>
  <c r="R74"/>
  <c r="R78"/>
  <c r="R87"/>
  <c r="R91"/>
  <c r="H104"/>
  <c r="R80"/>
  <c r="R69"/>
  <c r="R92"/>
  <c r="O105"/>
  <c r="Y67" i="10"/>
  <c r="Y69"/>
  <c r="Y73"/>
  <c r="Y75"/>
  <c r="Y81"/>
  <c r="Y83"/>
  <c r="Y91"/>
  <c r="G104"/>
  <c r="O104"/>
  <c r="Y71"/>
  <c r="Y77"/>
  <c r="Y79"/>
  <c r="Y85"/>
  <c r="Y87"/>
  <c r="Y89"/>
  <c r="Y93"/>
  <c r="Y95"/>
  <c r="Y99"/>
  <c r="Y90"/>
  <c r="Y92"/>
  <c r="Y94"/>
  <c r="Y97"/>
  <c r="Y64"/>
  <c r="Y63"/>
  <c r="Q64" i="9"/>
  <c r="Q91"/>
  <c r="Q93"/>
  <c r="Q95"/>
  <c r="Q99"/>
  <c r="H104"/>
  <c r="Q83"/>
  <c r="Q85"/>
  <c r="Q87"/>
  <c r="Q89"/>
  <c r="E104"/>
  <c r="Q63"/>
  <c r="Q92"/>
  <c r="Q97"/>
  <c r="D104"/>
  <c r="L104"/>
  <c r="Q65"/>
  <c r="Q73"/>
  <c r="Q84"/>
  <c r="Q88"/>
  <c r="Q94"/>
  <c r="Q76"/>
  <c r="Q78"/>
  <c r="Q80"/>
  <c r="Q86"/>
  <c r="C104" i="8"/>
  <c r="K104"/>
  <c r="G104"/>
  <c r="O105"/>
  <c r="AB67" i="7"/>
  <c r="AB79"/>
  <c r="AB85"/>
  <c r="I104"/>
  <c r="Q104"/>
  <c r="AB71"/>
  <c r="AB97"/>
  <c r="AB88"/>
  <c r="AB72"/>
  <c r="AB82"/>
  <c r="AB84"/>
  <c r="AB99"/>
  <c r="E104"/>
  <c r="M104"/>
  <c r="U104"/>
  <c r="AB66"/>
  <c r="AB68"/>
  <c r="AB95"/>
  <c r="AB75"/>
  <c r="AB87"/>
  <c r="AB93"/>
  <c r="AB63"/>
  <c r="AB70" i="6"/>
  <c r="AB78"/>
  <c r="AB86"/>
  <c r="AB94"/>
  <c r="AB67"/>
  <c r="AB75"/>
  <c r="AB83"/>
  <c r="AB91"/>
  <c r="I104"/>
  <c r="Q104"/>
  <c r="AB63"/>
  <c r="AB71"/>
  <c r="AB79"/>
  <c r="AB87"/>
  <c r="AB95"/>
  <c r="AB68"/>
  <c r="AB76"/>
  <c r="AB84"/>
  <c r="AB92"/>
  <c r="Y105"/>
  <c r="Q69" i="5"/>
  <c r="Q84"/>
  <c r="Q65"/>
  <c r="Q80"/>
  <c r="Q82"/>
  <c r="Q95"/>
  <c r="G104"/>
  <c r="Q87"/>
  <c r="Q68"/>
  <c r="Q79"/>
  <c r="Q85"/>
  <c r="Q94"/>
  <c r="Q64"/>
  <c r="Q66"/>
  <c r="Q81"/>
  <c r="Q73"/>
  <c r="Q88"/>
  <c r="Q90"/>
  <c r="Q63"/>
  <c r="AC65" i="4"/>
  <c r="AC69"/>
  <c r="AC71"/>
  <c r="AC84"/>
  <c r="AC94"/>
  <c r="AC96"/>
  <c r="T102"/>
  <c r="AC63"/>
  <c r="AC76"/>
  <c r="AC86"/>
  <c r="C102"/>
  <c r="K102"/>
  <c r="S102"/>
  <c r="AC68"/>
  <c r="AC78"/>
  <c r="AC70"/>
  <c r="AC98"/>
  <c r="AC64"/>
  <c r="AC66"/>
  <c r="AC89"/>
  <c r="AC93"/>
  <c r="AC81"/>
  <c r="AC85"/>
  <c r="AC87"/>
  <c r="AA103"/>
  <c r="H104" i="3"/>
  <c r="P104"/>
  <c r="Y67"/>
  <c r="Y75"/>
  <c r="Y83"/>
  <c r="Y91"/>
  <c r="Y70"/>
  <c r="Y78"/>
  <c r="Y86"/>
  <c r="Y94"/>
  <c r="D104"/>
  <c r="L104"/>
  <c r="T104"/>
  <c r="Y92"/>
  <c r="Y97"/>
  <c r="Y63"/>
  <c r="R66" i="2"/>
  <c r="R85"/>
  <c r="R96"/>
  <c r="J104"/>
  <c r="R79"/>
  <c r="R81"/>
  <c r="R92"/>
  <c r="H104"/>
  <c r="R69"/>
  <c r="R71"/>
  <c r="R73"/>
  <c r="R84"/>
  <c r="R90"/>
  <c r="R63"/>
  <c r="R65"/>
  <c r="R80"/>
  <c r="E104"/>
  <c r="M104"/>
  <c r="R64"/>
  <c r="R68"/>
  <c r="R70"/>
  <c r="R72"/>
  <c r="R93"/>
  <c r="O105"/>
  <c r="Y73" i="1"/>
  <c r="Y82"/>
  <c r="Y84"/>
  <c r="Y99"/>
  <c r="Y76"/>
  <c r="Y65"/>
  <c r="Y74"/>
  <c r="Y81"/>
  <c r="Y83"/>
  <c r="Y94"/>
  <c r="Y63"/>
  <c r="Y66"/>
  <c r="Y68"/>
  <c r="Y97"/>
  <c r="Y75"/>
  <c r="Y86"/>
  <c r="R105" i="14"/>
  <c r="S105" i="13"/>
  <c r="Y105" i="12"/>
  <c r="Y105" i="10"/>
  <c r="AB105" i="7"/>
  <c r="AB105" i="6"/>
  <c r="Q105" i="5"/>
  <c r="AC103" i="4"/>
  <c r="Y105" i="3"/>
  <c r="R105" i="2"/>
  <c r="R105" i="8"/>
  <c r="D49" i="4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C49"/>
  <c r="C48"/>
  <c r="C47"/>
  <c r="D50" i="2"/>
  <c r="E50"/>
  <c r="F50"/>
  <c r="G50"/>
  <c r="H50"/>
  <c r="I50"/>
  <c r="J50"/>
  <c r="K50"/>
  <c r="L50"/>
  <c r="M50"/>
  <c r="D49"/>
  <c r="E49"/>
  <c r="F49"/>
  <c r="G49"/>
  <c r="H49"/>
  <c r="I49"/>
  <c r="J49"/>
  <c r="K49"/>
  <c r="L49"/>
  <c r="M49"/>
  <c r="D48"/>
  <c r="D51" s="1"/>
  <c r="E48"/>
  <c r="F48"/>
  <c r="G48"/>
  <c r="H48"/>
  <c r="H51"/>
  <c r="I48"/>
  <c r="J48"/>
  <c r="K48"/>
  <c r="L48"/>
  <c r="M48"/>
  <c r="D47"/>
  <c r="E47"/>
  <c r="F47"/>
  <c r="G47"/>
  <c r="H47"/>
  <c r="I47"/>
  <c r="J47"/>
  <c r="K47"/>
  <c r="L47"/>
  <c r="M47"/>
  <c r="C50"/>
  <c r="C49"/>
  <c r="C48"/>
  <c r="C47"/>
  <c r="D50" i="1"/>
  <c r="E50"/>
  <c r="F50"/>
  <c r="G50"/>
  <c r="H50"/>
  <c r="I50"/>
  <c r="J50"/>
  <c r="K50"/>
  <c r="L50"/>
  <c r="M50"/>
  <c r="N50"/>
  <c r="O50"/>
  <c r="P50"/>
  <c r="Q50"/>
  <c r="R50"/>
  <c r="S50"/>
  <c r="T50"/>
  <c r="D49"/>
  <c r="E49"/>
  <c r="F49"/>
  <c r="G49"/>
  <c r="H49"/>
  <c r="I49"/>
  <c r="J49"/>
  <c r="K49"/>
  <c r="L49"/>
  <c r="M49"/>
  <c r="N49"/>
  <c r="O49"/>
  <c r="P49"/>
  <c r="Q49"/>
  <c r="R49"/>
  <c r="S49"/>
  <c r="T49"/>
  <c r="D48"/>
  <c r="D51" s="1"/>
  <c r="E48"/>
  <c r="E51" s="1"/>
  <c r="F48"/>
  <c r="F51" s="1"/>
  <c r="G48"/>
  <c r="G51" s="1"/>
  <c r="H48"/>
  <c r="H51" s="1"/>
  <c r="I48"/>
  <c r="I51" s="1"/>
  <c r="J48"/>
  <c r="J51" s="1"/>
  <c r="K48"/>
  <c r="K51" s="1"/>
  <c r="L48"/>
  <c r="L51" s="1"/>
  <c r="M48"/>
  <c r="M51" s="1"/>
  <c r="N48"/>
  <c r="N51" s="1"/>
  <c r="O48"/>
  <c r="O51" s="1"/>
  <c r="P48"/>
  <c r="P51" s="1"/>
  <c r="Q48"/>
  <c r="Q51" s="1"/>
  <c r="R48"/>
  <c r="R51" s="1"/>
  <c r="S48"/>
  <c r="S51" s="1"/>
  <c r="T48"/>
  <c r="T51" s="1"/>
  <c r="D47"/>
  <c r="E47"/>
  <c r="F47"/>
  <c r="G47"/>
  <c r="H47"/>
  <c r="I47"/>
  <c r="J47"/>
  <c r="K47"/>
  <c r="L47"/>
  <c r="M47"/>
  <c r="N47"/>
  <c r="O47"/>
  <c r="P47"/>
  <c r="Q47"/>
  <c r="R47"/>
  <c r="S47"/>
  <c r="T47"/>
  <c r="C50"/>
  <c r="C49"/>
  <c r="C51" s="1"/>
  <c r="C48"/>
  <c r="C47"/>
  <c r="O46" i="2"/>
  <c r="P46"/>
  <c r="Q46"/>
  <c r="X46" i="1"/>
  <c r="W46"/>
  <c r="V46"/>
  <c r="Y46" s="1"/>
  <c r="U46"/>
  <c r="K51" i="2"/>
  <c r="G51"/>
  <c r="I51"/>
  <c r="J51"/>
  <c r="L51"/>
  <c r="M51"/>
  <c r="E51"/>
  <c r="F51"/>
  <c r="R46"/>
  <c r="X52" i="6"/>
  <c r="B15" i="18"/>
  <c r="Y11" i="6"/>
  <c r="Z11"/>
  <c r="AA11"/>
  <c r="Y12"/>
  <c r="Z12"/>
  <c r="AA12"/>
  <c r="Y13"/>
  <c r="Z13"/>
  <c r="AA13"/>
  <c r="Y14"/>
  <c r="AB14" s="1"/>
  <c r="Z14"/>
  <c r="AA14"/>
  <c r="Y15"/>
  <c r="Z15"/>
  <c r="AA15"/>
  <c r="Y16"/>
  <c r="Z16"/>
  <c r="AA16"/>
  <c r="AB16"/>
  <c r="Y17"/>
  <c r="Z17"/>
  <c r="AA17"/>
  <c r="Y18"/>
  <c r="AB18" s="1"/>
  <c r="Z18"/>
  <c r="AA18"/>
  <c r="Y19"/>
  <c r="Z19"/>
  <c r="AA19"/>
  <c r="Y20"/>
  <c r="Z20"/>
  <c r="AA20"/>
  <c r="AB20"/>
  <c r="Y21"/>
  <c r="Z21"/>
  <c r="AA21"/>
  <c r="Y22"/>
  <c r="Z22"/>
  <c r="AA22"/>
  <c r="Y23"/>
  <c r="Z23"/>
  <c r="AA23"/>
  <c r="Y24"/>
  <c r="Z24"/>
  <c r="AA24"/>
  <c r="Y25"/>
  <c r="Z25"/>
  <c r="AA25"/>
  <c r="Y26"/>
  <c r="Z26"/>
  <c r="AB26" s="1"/>
  <c r="AA26"/>
  <c r="Y27"/>
  <c r="Z27"/>
  <c r="AA27"/>
  <c r="Y28"/>
  <c r="Z28"/>
  <c r="AA28"/>
  <c r="Y29"/>
  <c r="Z29"/>
  <c r="AA29"/>
  <c r="Y30"/>
  <c r="Z30"/>
  <c r="AA30"/>
  <c r="Y31"/>
  <c r="Z31"/>
  <c r="AA31"/>
  <c r="Y32"/>
  <c r="Z32"/>
  <c r="AB32" s="1"/>
  <c r="AA32"/>
  <c r="Y33"/>
  <c r="Z33"/>
  <c r="AA33"/>
  <c r="Y34"/>
  <c r="Z34"/>
  <c r="AB34" s="1"/>
  <c r="AA34"/>
  <c r="Y35"/>
  <c r="Z35"/>
  <c r="AA35"/>
  <c r="Y36"/>
  <c r="Z36"/>
  <c r="AB36" s="1"/>
  <c r="AA36"/>
  <c r="Y37"/>
  <c r="Z37"/>
  <c r="AA37"/>
  <c r="Y38"/>
  <c r="Z38"/>
  <c r="AB38" s="1"/>
  <c r="AA38"/>
  <c r="Y39"/>
  <c r="Z39"/>
  <c r="AA39"/>
  <c r="Y40"/>
  <c r="Z40"/>
  <c r="AA40"/>
  <c r="Y41"/>
  <c r="Z41"/>
  <c r="AA41"/>
  <c r="Y42"/>
  <c r="Z42"/>
  <c r="AA42"/>
  <c r="Y43"/>
  <c r="Z43"/>
  <c r="AA43"/>
  <c r="Y45"/>
  <c r="Z45"/>
  <c r="AB45" s="1"/>
  <c r="AA45"/>
  <c r="Y46"/>
  <c r="Z46"/>
  <c r="AA46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C49"/>
  <c r="D49"/>
  <c r="E49"/>
  <c r="F49"/>
  <c r="G49"/>
  <c r="H49"/>
  <c r="I49"/>
  <c r="J49"/>
  <c r="K49"/>
  <c r="L49"/>
  <c r="L51" s="1"/>
  <c r="M49"/>
  <c r="N49"/>
  <c r="O49"/>
  <c r="P49"/>
  <c r="Q49"/>
  <c r="R49"/>
  <c r="S49"/>
  <c r="T49"/>
  <c r="U49"/>
  <c r="V49"/>
  <c r="W49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Y46" i="4"/>
  <c r="Z46"/>
  <c r="AC46" s="1"/>
  <c r="AA46"/>
  <c r="AB46"/>
  <c r="U45" i="3"/>
  <c r="T50" i="16"/>
  <c r="S50"/>
  <c r="R50"/>
  <c r="Q50"/>
  <c r="P50"/>
  <c r="O50"/>
  <c r="N50"/>
  <c r="M50"/>
  <c r="L50"/>
  <c r="K50"/>
  <c r="J50"/>
  <c r="I50"/>
  <c r="H50"/>
  <c r="G50"/>
  <c r="F50"/>
  <c r="E50"/>
  <c r="D50"/>
  <c r="C50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T48"/>
  <c r="S48"/>
  <c r="S51" s="1"/>
  <c r="R48"/>
  <c r="Q48"/>
  <c r="Q51" s="1"/>
  <c r="P48"/>
  <c r="P51" s="1"/>
  <c r="O48"/>
  <c r="N48"/>
  <c r="M48"/>
  <c r="M51" s="1"/>
  <c r="L48"/>
  <c r="K48"/>
  <c r="J48"/>
  <c r="I48"/>
  <c r="I51" s="1"/>
  <c r="H48"/>
  <c r="G48"/>
  <c r="G51" s="1"/>
  <c r="F48"/>
  <c r="E48"/>
  <c r="E51" s="1"/>
  <c r="D48"/>
  <c r="C48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X46"/>
  <c r="W46"/>
  <c r="V46"/>
  <c r="U46"/>
  <c r="X45"/>
  <c r="W45"/>
  <c r="V45"/>
  <c r="U45"/>
  <c r="X43"/>
  <c r="W43"/>
  <c r="Y43" s="1"/>
  <c r="V43"/>
  <c r="U43"/>
  <c r="X42"/>
  <c r="W42"/>
  <c r="Y42" s="1"/>
  <c r="V42"/>
  <c r="U42"/>
  <c r="X41"/>
  <c r="W41"/>
  <c r="V41"/>
  <c r="U41"/>
  <c r="X40"/>
  <c r="W40"/>
  <c r="Y40" s="1"/>
  <c r="V40"/>
  <c r="U40"/>
  <c r="X39"/>
  <c r="W39"/>
  <c r="Y39" s="1"/>
  <c r="V39"/>
  <c r="U39"/>
  <c r="X38"/>
  <c r="W38"/>
  <c r="Y38" s="1"/>
  <c r="V38"/>
  <c r="U38"/>
  <c r="X37"/>
  <c r="W37"/>
  <c r="V37"/>
  <c r="U37"/>
  <c r="X36"/>
  <c r="W36"/>
  <c r="V36"/>
  <c r="U36"/>
  <c r="X35"/>
  <c r="W35"/>
  <c r="Y35" s="1"/>
  <c r="V35"/>
  <c r="U35"/>
  <c r="X34"/>
  <c r="W34"/>
  <c r="Y34" s="1"/>
  <c r="V34"/>
  <c r="U34"/>
  <c r="X33"/>
  <c r="W33"/>
  <c r="V33"/>
  <c r="U33"/>
  <c r="X32"/>
  <c r="W32"/>
  <c r="Y32" s="1"/>
  <c r="V32"/>
  <c r="U32"/>
  <c r="X31"/>
  <c r="W31"/>
  <c r="V31"/>
  <c r="U31"/>
  <c r="X30"/>
  <c r="W30"/>
  <c r="V30"/>
  <c r="U30"/>
  <c r="X29"/>
  <c r="W29"/>
  <c r="V29"/>
  <c r="U29"/>
  <c r="X28"/>
  <c r="W28"/>
  <c r="Y28" s="1"/>
  <c r="V28"/>
  <c r="U28"/>
  <c r="X27"/>
  <c r="W27"/>
  <c r="Y27" s="1"/>
  <c r="V27"/>
  <c r="U27"/>
  <c r="X26"/>
  <c r="W26"/>
  <c r="V26"/>
  <c r="U26"/>
  <c r="X25"/>
  <c r="W25"/>
  <c r="V25"/>
  <c r="U25"/>
  <c r="X24"/>
  <c r="W24"/>
  <c r="V24"/>
  <c r="U24"/>
  <c r="X23"/>
  <c r="W23"/>
  <c r="Y23" s="1"/>
  <c r="V23"/>
  <c r="U23"/>
  <c r="X22"/>
  <c r="W22"/>
  <c r="Y22" s="1"/>
  <c r="V22"/>
  <c r="U22"/>
  <c r="X21"/>
  <c r="W21"/>
  <c r="Y21" s="1"/>
  <c r="V21"/>
  <c r="U21"/>
  <c r="X20"/>
  <c r="W20"/>
  <c r="V20"/>
  <c r="U20"/>
  <c r="X19"/>
  <c r="W19"/>
  <c r="V19"/>
  <c r="U19"/>
  <c r="X18"/>
  <c r="W18"/>
  <c r="Y18" s="1"/>
  <c r="V18"/>
  <c r="U18"/>
  <c r="X17"/>
  <c r="W17"/>
  <c r="Y17" s="1"/>
  <c r="V17"/>
  <c r="U17"/>
  <c r="X16"/>
  <c r="W16"/>
  <c r="Y16" s="1"/>
  <c r="V16"/>
  <c r="U16"/>
  <c r="X15"/>
  <c r="W15"/>
  <c r="V15"/>
  <c r="U15"/>
  <c r="X14"/>
  <c r="W14"/>
  <c r="V14"/>
  <c r="U14"/>
  <c r="X13"/>
  <c r="W13"/>
  <c r="V13"/>
  <c r="U13"/>
  <c r="X12"/>
  <c r="W12"/>
  <c r="Y12" s="1"/>
  <c r="V12"/>
  <c r="U12"/>
  <c r="X11"/>
  <c r="W11"/>
  <c r="W52" s="1"/>
  <c r="D24" i="18" s="1"/>
  <c r="V11" i="16"/>
  <c r="U11"/>
  <c r="N12" i="14"/>
  <c r="O12"/>
  <c r="P12"/>
  <c r="Q12"/>
  <c r="N13"/>
  <c r="O13"/>
  <c r="P13"/>
  <c r="Q13"/>
  <c r="N14"/>
  <c r="O14"/>
  <c r="P14"/>
  <c r="Q14"/>
  <c r="N15"/>
  <c r="O15"/>
  <c r="P15"/>
  <c r="Q15"/>
  <c r="N16"/>
  <c r="O16"/>
  <c r="P16"/>
  <c r="Q16"/>
  <c r="N17"/>
  <c r="O17"/>
  <c r="P17"/>
  <c r="Q17"/>
  <c r="N18"/>
  <c r="O18"/>
  <c r="P18"/>
  <c r="Q18"/>
  <c r="N19"/>
  <c r="O19"/>
  <c r="P19"/>
  <c r="Q19"/>
  <c r="N20"/>
  <c r="O20"/>
  <c r="P20"/>
  <c r="Q20"/>
  <c r="N21"/>
  <c r="O21"/>
  <c r="P21"/>
  <c r="Q21"/>
  <c r="N22"/>
  <c r="O22"/>
  <c r="P22"/>
  <c r="Q22"/>
  <c r="N23"/>
  <c r="O23"/>
  <c r="P23"/>
  <c r="Q23"/>
  <c r="R23" s="1"/>
  <c r="N24"/>
  <c r="O24"/>
  <c r="P24"/>
  <c r="Q24"/>
  <c r="N25"/>
  <c r="O25"/>
  <c r="P25"/>
  <c r="Q25"/>
  <c r="N26"/>
  <c r="O26"/>
  <c r="P26"/>
  <c r="Q26"/>
  <c r="N27"/>
  <c r="O27"/>
  <c r="P27"/>
  <c r="Q27"/>
  <c r="N28"/>
  <c r="O28"/>
  <c r="P28"/>
  <c r="Q28"/>
  <c r="N29"/>
  <c r="O29"/>
  <c r="P29"/>
  <c r="Q29"/>
  <c r="N30"/>
  <c r="O30"/>
  <c r="P30"/>
  <c r="Q30"/>
  <c r="N31"/>
  <c r="O31"/>
  <c r="P31"/>
  <c r="Q31"/>
  <c r="N32"/>
  <c r="O32"/>
  <c r="P32"/>
  <c r="Q32"/>
  <c r="N33"/>
  <c r="O33"/>
  <c r="P33"/>
  <c r="Q33"/>
  <c r="N34"/>
  <c r="O34"/>
  <c r="P34"/>
  <c r="Q34"/>
  <c r="N35"/>
  <c r="O35"/>
  <c r="P35"/>
  <c r="Q35"/>
  <c r="N36"/>
  <c r="O36"/>
  <c r="P36"/>
  <c r="Q36"/>
  <c r="N37"/>
  <c r="O37"/>
  <c r="P37"/>
  <c r="Q37"/>
  <c r="N38"/>
  <c r="O38"/>
  <c r="P38"/>
  <c r="Q38"/>
  <c r="N39"/>
  <c r="O39"/>
  <c r="P39"/>
  <c r="Q39"/>
  <c r="N40"/>
  <c r="O40"/>
  <c r="P40"/>
  <c r="Q40"/>
  <c r="N41"/>
  <c r="O41"/>
  <c r="P41"/>
  <c r="Q41"/>
  <c r="N42"/>
  <c r="O42"/>
  <c r="P42"/>
  <c r="Q42"/>
  <c r="N43"/>
  <c r="O43"/>
  <c r="P43"/>
  <c r="Q43"/>
  <c r="N45"/>
  <c r="O45"/>
  <c r="P45"/>
  <c r="Q45"/>
  <c r="N46"/>
  <c r="O46"/>
  <c r="P46"/>
  <c r="Q46"/>
  <c r="Q11"/>
  <c r="P11"/>
  <c r="O11"/>
  <c r="N11"/>
  <c r="D47"/>
  <c r="E47"/>
  <c r="F47"/>
  <c r="G47"/>
  <c r="H47"/>
  <c r="I47"/>
  <c r="J47"/>
  <c r="K47"/>
  <c r="L47"/>
  <c r="M47"/>
  <c r="D48"/>
  <c r="E48"/>
  <c r="F48"/>
  <c r="G48"/>
  <c r="H48"/>
  <c r="I48"/>
  <c r="J48"/>
  <c r="K48"/>
  <c r="L48"/>
  <c r="M48"/>
  <c r="D49"/>
  <c r="E49"/>
  <c r="F49"/>
  <c r="G49"/>
  <c r="H49"/>
  <c r="I49"/>
  <c r="J49"/>
  <c r="K49"/>
  <c r="L49"/>
  <c r="M49"/>
  <c r="D50"/>
  <c r="E50"/>
  <c r="F50"/>
  <c r="G50"/>
  <c r="H50"/>
  <c r="I50"/>
  <c r="J50"/>
  <c r="K50"/>
  <c r="L50"/>
  <c r="M50"/>
  <c r="C50"/>
  <c r="C49"/>
  <c r="C48"/>
  <c r="C47"/>
  <c r="O12" i="13"/>
  <c r="P12"/>
  <c r="Q12"/>
  <c r="R12"/>
  <c r="O13"/>
  <c r="P13"/>
  <c r="Q13"/>
  <c r="R13"/>
  <c r="O14"/>
  <c r="P14"/>
  <c r="Q14"/>
  <c r="R14"/>
  <c r="O15"/>
  <c r="P15"/>
  <c r="Q15"/>
  <c r="R15"/>
  <c r="O16"/>
  <c r="P16"/>
  <c r="Q16"/>
  <c r="R16"/>
  <c r="O17"/>
  <c r="P17"/>
  <c r="Q17"/>
  <c r="R17"/>
  <c r="O18"/>
  <c r="P18"/>
  <c r="Q18"/>
  <c r="R18"/>
  <c r="O19"/>
  <c r="P19"/>
  <c r="Q19"/>
  <c r="R19"/>
  <c r="O20"/>
  <c r="P20"/>
  <c r="Q20"/>
  <c r="R20"/>
  <c r="O21"/>
  <c r="P21"/>
  <c r="Q21"/>
  <c r="R21"/>
  <c r="O22"/>
  <c r="P22"/>
  <c r="Q22"/>
  <c r="R22"/>
  <c r="O23"/>
  <c r="P23"/>
  <c r="Q23"/>
  <c r="R23"/>
  <c r="O24"/>
  <c r="P24"/>
  <c r="Q24"/>
  <c r="R24"/>
  <c r="O25"/>
  <c r="P25"/>
  <c r="Q25"/>
  <c r="R25"/>
  <c r="O26"/>
  <c r="P26"/>
  <c r="Q26"/>
  <c r="R26"/>
  <c r="O27"/>
  <c r="P27"/>
  <c r="Q27"/>
  <c r="R27"/>
  <c r="O28"/>
  <c r="P28"/>
  <c r="Q28"/>
  <c r="R28"/>
  <c r="O29"/>
  <c r="P29"/>
  <c r="Q29"/>
  <c r="R29"/>
  <c r="O30"/>
  <c r="P30"/>
  <c r="Q30"/>
  <c r="R30"/>
  <c r="O31"/>
  <c r="P31"/>
  <c r="Q31"/>
  <c r="R31"/>
  <c r="O32"/>
  <c r="P32"/>
  <c r="Q32"/>
  <c r="R32"/>
  <c r="O33"/>
  <c r="P33"/>
  <c r="Q33"/>
  <c r="R33"/>
  <c r="O34"/>
  <c r="P34"/>
  <c r="Q34"/>
  <c r="R34"/>
  <c r="O35"/>
  <c r="P35"/>
  <c r="Q35"/>
  <c r="R35"/>
  <c r="O36"/>
  <c r="P36"/>
  <c r="Q36"/>
  <c r="R36"/>
  <c r="O37"/>
  <c r="P37"/>
  <c r="Q37"/>
  <c r="R37"/>
  <c r="O38"/>
  <c r="P38"/>
  <c r="Q38"/>
  <c r="R38"/>
  <c r="O39"/>
  <c r="P39"/>
  <c r="Q39"/>
  <c r="R39"/>
  <c r="O40"/>
  <c r="P40"/>
  <c r="Q40"/>
  <c r="R40"/>
  <c r="O41"/>
  <c r="P41"/>
  <c r="Q41"/>
  <c r="R41"/>
  <c r="O42"/>
  <c r="P42"/>
  <c r="Q42"/>
  <c r="R42"/>
  <c r="O43"/>
  <c r="P43"/>
  <c r="Q43"/>
  <c r="R43"/>
  <c r="O46"/>
  <c r="P46"/>
  <c r="Q46"/>
  <c r="R46"/>
  <c r="R11"/>
  <c r="Q11"/>
  <c r="P11"/>
  <c r="S11"/>
  <c r="O11"/>
  <c r="D47"/>
  <c r="E47"/>
  <c r="F47"/>
  <c r="G47"/>
  <c r="H47"/>
  <c r="I47"/>
  <c r="J47"/>
  <c r="K47"/>
  <c r="L47"/>
  <c r="M47"/>
  <c r="N47"/>
  <c r="D48"/>
  <c r="E48"/>
  <c r="F48"/>
  <c r="G48"/>
  <c r="H48"/>
  <c r="I48"/>
  <c r="J48"/>
  <c r="K48"/>
  <c r="L48"/>
  <c r="M48"/>
  <c r="N48"/>
  <c r="D49"/>
  <c r="E49"/>
  <c r="F49"/>
  <c r="G49"/>
  <c r="H49"/>
  <c r="I49"/>
  <c r="J49"/>
  <c r="K49"/>
  <c r="L49"/>
  <c r="M49"/>
  <c r="N49"/>
  <c r="D50"/>
  <c r="E50"/>
  <c r="F50"/>
  <c r="G50"/>
  <c r="H50"/>
  <c r="I50"/>
  <c r="J50"/>
  <c r="K50"/>
  <c r="L50"/>
  <c r="M50"/>
  <c r="N50"/>
  <c r="C50"/>
  <c r="C49"/>
  <c r="C48"/>
  <c r="C47"/>
  <c r="U12" i="12"/>
  <c r="V12"/>
  <c r="W12"/>
  <c r="Y12" s="1"/>
  <c r="X12"/>
  <c r="U13"/>
  <c r="V13"/>
  <c r="W13"/>
  <c r="Y13" s="1"/>
  <c r="X13"/>
  <c r="U14"/>
  <c r="V14"/>
  <c r="W14"/>
  <c r="X14"/>
  <c r="U15"/>
  <c r="V15"/>
  <c r="W15"/>
  <c r="X15"/>
  <c r="U16"/>
  <c r="V16"/>
  <c r="W16"/>
  <c r="X16"/>
  <c r="U17"/>
  <c r="V17"/>
  <c r="W17"/>
  <c r="Y17" s="1"/>
  <c r="X17"/>
  <c r="U18"/>
  <c r="V18"/>
  <c r="W18"/>
  <c r="X18"/>
  <c r="Y18" s="1"/>
  <c r="U19"/>
  <c r="V19"/>
  <c r="W19"/>
  <c r="X19"/>
  <c r="U20"/>
  <c r="V20"/>
  <c r="W20"/>
  <c r="X20"/>
  <c r="U21"/>
  <c r="V21"/>
  <c r="W21"/>
  <c r="X21"/>
  <c r="U22"/>
  <c r="V22"/>
  <c r="W22"/>
  <c r="X22"/>
  <c r="U23"/>
  <c r="V23"/>
  <c r="W23"/>
  <c r="X23"/>
  <c r="U24"/>
  <c r="V24"/>
  <c r="W24"/>
  <c r="X24"/>
  <c r="U25"/>
  <c r="V25"/>
  <c r="W25"/>
  <c r="X25"/>
  <c r="U26"/>
  <c r="V26"/>
  <c r="W26"/>
  <c r="X26"/>
  <c r="U27"/>
  <c r="V27"/>
  <c r="W27"/>
  <c r="X27"/>
  <c r="U28"/>
  <c r="V28"/>
  <c r="W28"/>
  <c r="X28"/>
  <c r="U29"/>
  <c r="V29"/>
  <c r="W29"/>
  <c r="X29"/>
  <c r="U30"/>
  <c r="V30"/>
  <c r="W30"/>
  <c r="X30"/>
  <c r="U31"/>
  <c r="V31"/>
  <c r="W31"/>
  <c r="X31"/>
  <c r="U32"/>
  <c r="V32"/>
  <c r="W32"/>
  <c r="X32"/>
  <c r="U33"/>
  <c r="V33"/>
  <c r="W33"/>
  <c r="X33"/>
  <c r="U34"/>
  <c r="V34"/>
  <c r="W34"/>
  <c r="X34"/>
  <c r="U35"/>
  <c r="V35"/>
  <c r="W35"/>
  <c r="X35"/>
  <c r="U36"/>
  <c r="V36"/>
  <c r="W36"/>
  <c r="X36"/>
  <c r="U37"/>
  <c r="V37"/>
  <c r="W37"/>
  <c r="X37"/>
  <c r="U38"/>
  <c r="V38"/>
  <c r="Y38" s="1"/>
  <c r="W38"/>
  <c r="X38"/>
  <c r="U39"/>
  <c r="V39"/>
  <c r="W39"/>
  <c r="X39"/>
  <c r="U40"/>
  <c r="V40"/>
  <c r="W40"/>
  <c r="X40"/>
  <c r="U41"/>
  <c r="V41"/>
  <c r="W41"/>
  <c r="Y41" s="1"/>
  <c r="X41"/>
  <c r="U42"/>
  <c r="V42"/>
  <c r="W42"/>
  <c r="X42"/>
  <c r="U43"/>
  <c r="V43"/>
  <c r="W43"/>
  <c r="X43"/>
  <c r="U45"/>
  <c r="V45"/>
  <c r="W45"/>
  <c r="Y45" s="1"/>
  <c r="X45"/>
  <c r="U46"/>
  <c r="V46"/>
  <c r="W46"/>
  <c r="X46"/>
  <c r="X11"/>
  <c r="W11"/>
  <c r="V11"/>
  <c r="U11"/>
  <c r="D47"/>
  <c r="E47"/>
  <c r="F47"/>
  <c r="G47"/>
  <c r="H47"/>
  <c r="I47"/>
  <c r="J47"/>
  <c r="K47"/>
  <c r="L47"/>
  <c r="M47"/>
  <c r="N47"/>
  <c r="O47"/>
  <c r="P47"/>
  <c r="Q47"/>
  <c r="R47"/>
  <c r="S47"/>
  <c r="T47"/>
  <c r="D48"/>
  <c r="E48"/>
  <c r="F48"/>
  <c r="G48"/>
  <c r="H48"/>
  <c r="I48"/>
  <c r="J48"/>
  <c r="K48"/>
  <c r="L48"/>
  <c r="M48"/>
  <c r="N48"/>
  <c r="O48"/>
  <c r="P48"/>
  <c r="Q48"/>
  <c r="R48"/>
  <c r="S48"/>
  <c r="T48"/>
  <c r="D49"/>
  <c r="D51" s="1"/>
  <c r="E49"/>
  <c r="F49"/>
  <c r="F51" s="1"/>
  <c r="G49"/>
  <c r="H49"/>
  <c r="I49"/>
  <c r="J49"/>
  <c r="K49"/>
  <c r="L49"/>
  <c r="L51" s="1"/>
  <c r="M49"/>
  <c r="N49"/>
  <c r="O49"/>
  <c r="P49"/>
  <c r="Q49"/>
  <c r="R49"/>
  <c r="R51" s="1"/>
  <c r="S49"/>
  <c r="T49"/>
  <c r="D50"/>
  <c r="E50"/>
  <c r="F50"/>
  <c r="G50"/>
  <c r="H50"/>
  <c r="I50"/>
  <c r="J50"/>
  <c r="K50"/>
  <c r="L50"/>
  <c r="M50"/>
  <c r="N50"/>
  <c r="O50"/>
  <c r="P50"/>
  <c r="Q50"/>
  <c r="R50"/>
  <c r="S50"/>
  <c r="T50"/>
  <c r="C50"/>
  <c r="C49"/>
  <c r="C48"/>
  <c r="C51" s="1"/>
  <c r="C47"/>
  <c r="N12" i="11"/>
  <c r="O12"/>
  <c r="P12"/>
  <c r="Q12"/>
  <c r="N13"/>
  <c r="P13"/>
  <c r="Q13"/>
  <c r="N14"/>
  <c r="P14"/>
  <c r="R14" s="1"/>
  <c r="Q14"/>
  <c r="N15"/>
  <c r="P15"/>
  <c r="Q15"/>
  <c r="N16"/>
  <c r="P16"/>
  <c r="R16" s="1"/>
  <c r="Q16"/>
  <c r="N17"/>
  <c r="O17"/>
  <c r="P17"/>
  <c r="R17" s="1"/>
  <c r="Q17"/>
  <c r="N18"/>
  <c r="P18"/>
  <c r="Q18"/>
  <c r="N19"/>
  <c r="O19"/>
  <c r="P19"/>
  <c r="Q19"/>
  <c r="N20"/>
  <c r="P20"/>
  <c r="Q20"/>
  <c r="N21"/>
  <c r="O21"/>
  <c r="P21"/>
  <c r="Q21"/>
  <c r="N22"/>
  <c r="P22"/>
  <c r="Q22"/>
  <c r="R22" s="1"/>
  <c r="N23"/>
  <c r="P23"/>
  <c r="Q23"/>
  <c r="N24"/>
  <c r="P24"/>
  <c r="Q24"/>
  <c r="N25"/>
  <c r="O25"/>
  <c r="P25"/>
  <c r="Q25"/>
  <c r="N26"/>
  <c r="O26"/>
  <c r="P26"/>
  <c r="Q26"/>
  <c r="N27"/>
  <c r="O27"/>
  <c r="P27"/>
  <c r="Q27"/>
  <c r="N28"/>
  <c r="P28"/>
  <c r="R28" s="1"/>
  <c r="Q28"/>
  <c r="N29"/>
  <c r="O29"/>
  <c r="P29"/>
  <c r="R29" s="1"/>
  <c r="Q29"/>
  <c r="N30"/>
  <c r="O30"/>
  <c r="P30"/>
  <c r="Q30"/>
  <c r="N31"/>
  <c r="P31"/>
  <c r="Q31"/>
  <c r="N32"/>
  <c r="O32"/>
  <c r="P32"/>
  <c r="Q32"/>
  <c r="N33"/>
  <c r="P33"/>
  <c r="R33" s="1"/>
  <c r="Q33"/>
  <c r="N34"/>
  <c r="O34"/>
  <c r="P34"/>
  <c r="Q34"/>
  <c r="N35"/>
  <c r="P35"/>
  <c r="Q35"/>
  <c r="N36"/>
  <c r="O36"/>
  <c r="P36"/>
  <c r="Q36"/>
  <c r="N37"/>
  <c r="P37"/>
  <c r="R37" s="1"/>
  <c r="Q37"/>
  <c r="N38"/>
  <c r="O38"/>
  <c r="P38"/>
  <c r="R38" s="1"/>
  <c r="Q38"/>
  <c r="N39"/>
  <c r="P39"/>
  <c r="Q39"/>
  <c r="N40"/>
  <c r="O40"/>
  <c r="P40"/>
  <c r="Q40"/>
  <c r="N41"/>
  <c r="P41"/>
  <c r="R41" s="1"/>
  <c r="Q41"/>
  <c r="N42"/>
  <c r="O42"/>
  <c r="P42"/>
  <c r="R42" s="1"/>
  <c r="Q42"/>
  <c r="N43"/>
  <c r="P43"/>
  <c r="Q43"/>
  <c r="N45"/>
  <c r="O45"/>
  <c r="P45"/>
  <c r="Q45"/>
  <c r="N46"/>
  <c r="P46"/>
  <c r="R46" s="1"/>
  <c r="Q46"/>
  <c r="Q11"/>
  <c r="P11"/>
  <c r="O11"/>
  <c r="N11"/>
  <c r="D47"/>
  <c r="E47"/>
  <c r="F47"/>
  <c r="G47"/>
  <c r="H47"/>
  <c r="I47"/>
  <c r="J47"/>
  <c r="K47"/>
  <c r="L47"/>
  <c r="M47"/>
  <c r="D48"/>
  <c r="E48"/>
  <c r="F48"/>
  <c r="G48"/>
  <c r="H48"/>
  <c r="I48"/>
  <c r="J48"/>
  <c r="K48"/>
  <c r="L48"/>
  <c r="M48"/>
  <c r="D49"/>
  <c r="E49"/>
  <c r="F49"/>
  <c r="G49"/>
  <c r="H49"/>
  <c r="I49"/>
  <c r="J49"/>
  <c r="K49"/>
  <c r="L49"/>
  <c r="M49"/>
  <c r="D50"/>
  <c r="E50"/>
  <c r="F50"/>
  <c r="G50"/>
  <c r="H50"/>
  <c r="I50"/>
  <c r="J50"/>
  <c r="K50"/>
  <c r="L50"/>
  <c r="M50"/>
  <c r="C50"/>
  <c r="C49"/>
  <c r="C48"/>
  <c r="C51" s="1"/>
  <c r="C47"/>
  <c r="U12" i="10"/>
  <c r="V12"/>
  <c r="W12"/>
  <c r="Y12" s="1"/>
  <c r="X12"/>
  <c r="U13"/>
  <c r="V13"/>
  <c r="W13"/>
  <c r="X13"/>
  <c r="U14"/>
  <c r="V14"/>
  <c r="W14"/>
  <c r="X14"/>
  <c r="U15"/>
  <c r="V15"/>
  <c r="W15"/>
  <c r="Y15" s="1"/>
  <c r="X15"/>
  <c r="U16"/>
  <c r="V16"/>
  <c r="W16"/>
  <c r="X16"/>
  <c r="U17"/>
  <c r="V17"/>
  <c r="W17"/>
  <c r="Y17" s="1"/>
  <c r="X17"/>
  <c r="U18"/>
  <c r="V18"/>
  <c r="W18"/>
  <c r="X18"/>
  <c r="U19"/>
  <c r="V19"/>
  <c r="W19"/>
  <c r="X19"/>
  <c r="U20"/>
  <c r="V20"/>
  <c r="W20"/>
  <c r="Y20" s="1"/>
  <c r="X20"/>
  <c r="U21"/>
  <c r="V21"/>
  <c r="W21"/>
  <c r="Y21" s="1"/>
  <c r="X21"/>
  <c r="U22"/>
  <c r="V22"/>
  <c r="W22"/>
  <c r="X22"/>
  <c r="U23"/>
  <c r="V23"/>
  <c r="W23"/>
  <c r="Y23" s="1"/>
  <c r="X23"/>
  <c r="U24"/>
  <c r="V24"/>
  <c r="W24"/>
  <c r="X24"/>
  <c r="U25"/>
  <c r="V25"/>
  <c r="W25"/>
  <c r="X25"/>
  <c r="U26"/>
  <c r="V26"/>
  <c r="W26"/>
  <c r="X26"/>
  <c r="U27"/>
  <c r="V27"/>
  <c r="W27"/>
  <c r="Y27" s="1"/>
  <c r="X27"/>
  <c r="U28"/>
  <c r="V28"/>
  <c r="W28"/>
  <c r="Y28" s="1"/>
  <c r="X28"/>
  <c r="U29"/>
  <c r="V29"/>
  <c r="W29"/>
  <c r="X29"/>
  <c r="U30"/>
  <c r="V30"/>
  <c r="W30"/>
  <c r="X30"/>
  <c r="U31"/>
  <c r="V31"/>
  <c r="W31"/>
  <c r="Y31" s="1"/>
  <c r="X31"/>
  <c r="U32"/>
  <c r="V32"/>
  <c r="W32"/>
  <c r="Y32" s="1"/>
  <c r="X32"/>
  <c r="U33"/>
  <c r="V33"/>
  <c r="W33"/>
  <c r="Y33" s="1"/>
  <c r="X33"/>
  <c r="U34"/>
  <c r="V34"/>
  <c r="W34"/>
  <c r="X34"/>
  <c r="U35"/>
  <c r="V35"/>
  <c r="W35"/>
  <c r="X35"/>
  <c r="U36"/>
  <c r="V36"/>
  <c r="W36"/>
  <c r="X36"/>
  <c r="U37"/>
  <c r="V37"/>
  <c r="W37"/>
  <c r="Y37" s="1"/>
  <c r="X37"/>
  <c r="U38"/>
  <c r="V38"/>
  <c r="W38"/>
  <c r="Y38" s="1"/>
  <c r="X38"/>
  <c r="U39"/>
  <c r="V39"/>
  <c r="W39"/>
  <c r="Y39" s="1"/>
  <c r="X39"/>
  <c r="U40"/>
  <c r="V40"/>
  <c r="W40"/>
  <c r="X40"/>
  <c r="U41"/>
  <c r="V41"/>
  <c r="W41"/>
  <c r="X41"/>
  <c r="U42"/>
  <c r="V42"/>
  <c r="W42"/>
  <c r="X42"/>
  <c r="U43"/>
  <c r="V43"/>
  <c r="W43"/>
  <c r="X43"/>
  <c r="U45"/>
  <c r="V45"/>
  <c r="W45"/>
  <c r="Y45" s="1"/>
  <c r="X45"/>
  <c r="U46"/>
  <c r="V46"/>
  <c r="W46"/>
  <c r="Y46" s="1"/>
  <c r="X46"/>
  <c r="X11"/>
  <c r="X52" s="1"/>
  <c r="W11"/>
  <c r="V11"/>
  <c r="V52" s="1"/>
  <c r="U11"/>
  <c r="D47"/>
  <c r="E47"/>
  <c r="F47"/>
  <c r="G47"/>
  <c r="H47"/>
  <c r="I47"/>
  <c r="J47"/>
  <c r="K47"/>
  <c r="L47"/>
  <c r="M47"/>
  <c r="N47"/>
  <c r="O47"/>
  <c r="P47"/>
  <c r="Q47"/>
  <c r="R47"/>
  <c r="S47"/>
  <c r="T47"/>
  <c r="D48"/>
  <c r="E48"/>
  <c r="F48"/>
  <c r="G48"/>
  <c r="H48"/>
  <c r="I48"/>
  <c r="J48"/>
  <c r="K48"/>
  <c r="L48"/>
  <c r="M48"/>
  <c r="N48"/>
  <c r="O48"/>
  <c r="P48"/>
  <c r="Q48"/>
  <c r="R48"/>
  <c r="S48"/>
  <c r="T48"/>
  <c r="D49"/>
  <c r="E49"/>
  <c r="F49"/>
  <c r="F51" s="1"/>
  <c r="G49"/>
  <c r="H49"/>
  <c r="H51" s="1"/>
  <c r="I49"/>
  <c r="J49"/>
  <c r="J51" s="1"/>
  <c r="K49"/>
  <c r="L49"/>
  <c r="L51" s="1"/>
  <c r="M49"/>
  <c r="N49"/>
  <c r="O49"/>
  <c r="P49"/>
  <c r="Q49"/>
  <c r="R49"/>
  <c r="R51" s="1"/>
  <c r="S49"/>
  <c r="T49"/>
  <c r="D50"/>
  <c r="E50"/>
  <c r="F50"/>
  <c r="G50"/>
  <c r="H50"/>
  <c r="I50"/>
  <c r="J50"/>
  <c r="K50"/>
  <c r="L50"/>
  <c r="M50"/>
  <c r="N50"/>
  <c r="O50"/>
  <c r="P50"/>
  <c r="Q50"/>
  <c r="R50"/>
  <c r="S50"/>
  <c r="T50"/>
  <c r="C50"/>
  <c r="C49"/>
  <c r="C48"/>
  <c r="C51" s="1"/>
  <c r="C47"/>
  <c r="M12" i="9"/>
  <c r="N12"/>
  <c r="O12"/>
  <c r="P12"/>
  <c r="M13"/>
  <c r="N13"/>
  <c r="O13"/>
  <c r="P13"/>
  <c r="M14"/>
  <c r="N14"/>
  <c r="O14"/>
  <c r="Q14" s="1"/>
  <c r="P14"/>
  <c r="M15"/>
  <c r="N15"/>
  <c r="O15"/>
  <c r="P15"/>
  <c r="M16"/>
  <c r="N16"/>
  <c r="O16"/>
  <c r="P16"/>
  <c r="M17"/>
  <c r="N17"/>
  <c r="O17"/>
  <c r="P17"/>
  <c r="M18"/>
  <c r="N18"/>
  <c r="O18"/>
  <c r="P18"/>
  <c r="M19"/>
  <c r="N19"/>
  <c r="O19"/>
  <c r="Q19" s="1"/>
  <c r="P19"/>
  <c r="M20"/>
  <c r="N20"/>
  <c r="O20"/>
  <c r="P20"/>
  <c r="M21"/>
  <c r="N21"/>
  <c r="O21"/>
  <c r="Q21" s="1"/>
  <c r="P21"/>
  <c r="M22"/>
  <c r="N22"/>
  <c r="O22"/>
  <c r="P22"/>
  <c r="M23"/>
  <c r="N23"/>
  <c r="O23"/>
  <c r="Q23" s="1"/>
  <c r="P23"/>
  <c r="M24"/>
  <c r="N24"/>
  <c r="O24"/>
  <c r="P24"/>
  <c r="M25"/>
  <c r="N25"/>
  <c r="O25"/>
  <c r="Q25" s="1"/>
  <c r="P25"/>
  <c r="M26"/>
  <c r="N26"/>
  <c r="O26"/>
  <c r="Q26" s="1"/>
  <c r="P26"/>
  <c r="M27"/>
  <c r="N27"/>
  <c r="O27"/>
  <c r="P27"/>
  <c r="M28"/>
  <c r="N28"/>
  <c r="O28"/>
  <c r="P28"/>
  <c r="M29"/>
  <c r="N29"/>
  <c r="O29"/>
  <c r="P29"/>
  <c r="M30"/>
  <c r="N30"/>
  <c r="O30"/>
  <c r="Q30" s="1"/>
  <c r="P30"/>
  <c r="M31"/>
  <c r="N31"/>
  <c r="O31"/>
  <c r="Q31" s="1"/>
  <c r="P31"/>
  <c r="M32"/>
  <c r="N32"/>
  <c r="O32"/>
  <c r="P32"/>
  <c r="M33"/>
  <c r="N33"/>
  <c r="O33"/>
  <c r="P33"/>
  <c r="M34"/>
  <c r="N34"/>
  <c r="O34"/>
  <c r="Q34" s="1"/>
  <c r="P34"/>
  <c r="M35"/>
  <c r="N35"/>
  <c r="O35"/>
  <c r="Q35" s="1"/>
  <c r="P35"/>
  <c r="M36"/>
  <c r="N36"/>
  <c r="O36"/>
  <c r="P36"/>
  <c r="M37"/>
  <c r="N37"/>
  <c r="O37"/>
  <c r="Q37" s="1"/>
  <c r="P37"/>
  <c r="M38"/>
  <c r="N38"/>
  <c r="O38"/>
  <c r="Q38" s="1"/>
  <c r="P38"/>
  <c r="M39"/>
  <c r="N39"/>
  <c r="O39"/>
  <c r="P39"/>
  <c r="M40"/>
  <c r="N40"/>
  <c r="O40"/>
  <c r="P40"/>
  <c r="M41"/>
  <c r="N41"/>
  <c r="O41"/>
  <c r="P41"/>
  <c r="M42"/>
  <c r="N42"/>
  <c r="O42"/>
  <c r="Q42" s="1"/>
  <c r="P42"/>
  <c r="M43"/>
  <c r="N43"/>
  <c r="O43"/>
  <c r="Q43" s="1"/>
  <c r="P43"/>
  <c r="M45"/>
  <c r="N45"/>
  <c r="O45"/>
  <c r="P45"/>
  <c r="M46"/>
  <c r="N46"/>
  <c r="O46"/>
  <c r="Q46" s="1"/>
  <c r="P46"/>
  <c r="P11"/>
  <c r="P52" s="1"/>
  <c r="O11"/>
  <c r="N11"/>
  <c r="N52" s="1"/>
  <c r="M11"/>
  <c r="D47"/>
  <c r="E47"/>
  <c r="F47"/>
  <c r="G47"/>
  <c r="H47"/>
  <c r="I47"/>
  <c r="J47"/>
  <c r="K47"/>
  <c r="L47"/>
  <c r="D48"/>
  <c r="E48"/>
  <c r="F48"/>
  <c r="G48"/>
  <c r="H48"/>
  <c r="I48"/>
  <c r="J48"/>
  <c r="K48"/>
  <c r="L48"/>
  <c r="D49"/>
  <c r="E49"/>
  <c r="F49"/>
  <c r="G49"/>
  <c r="H49"/>
  <c r="H51" s="1"/>
  <c r="I49"/>
  <c r="J49"/>
  <c r="J51" s="1"/>
  <c r="K49"/>
  <c r="L49"/>
  <c r="L51" s="1"/>
  <c r="D50"/>
  <c r="E50"/>
  <c r="F50"/>
  <c r="G50"/>
  <c r="H50"/>
  <c r="I50"/>
  <c r="J50"/>
  <c r="K50"/>
  <c r="L50"/>
  <c r="C50"/>
  <c r="C49"/>
  <c r="C48"/>
  <c r="C51" s="1"/>
  <c r="C47"/>
  <c r="N12" i="8"/>
  <c r="O12"/>
  <c r="P12"/>
  <c r="Q12"/>
  <c r="N13"/>
  <c r="O13"/>
  <c r="P13"/>
  <c r="R13" s="1"/>
  <c r="Q13"/>
  <c r="N14"/>
  <c r="O14"/>
  <c r="P14"/>
  <c r="Q14"/>
  <c r="N15"/>
  <c r="O15"/>
  <c r="P15"/>
  <c r="R15" s="1"/>
  <c r="Q15"/>
  <c r="N16"/>
  <c r="O16"/>
  <c r="P16"/>
  <c r="Q16"/>
  <c r="N17"/>
  <c r="O17"/>
  <c r="P17"/>
  <c r="R17" s="1"/>
  <c r="Q17"/>
  <c r="N18"/>
  <c r="O18"/>
  <c r="P18"/>
  <c r="R18" s="1"/>
  <c r="Q18"/>
  <c r="N19"/>
  <c r="O19"/>
  <c r="P19"/>
  <c r="Q19"/>
  <c r="N20"/>
  <c r="O20"/>
  <c r="P20"/>
  <c r="R20" s="1"/>
  <c r="Q20"/>
  <c r="N21"/>
  <c r="O21"/>
  <c r="P21"/>
  <c r="Q21"/>
  <c r="N22"/>
  <c r="O22"/>
  <c r="P22"/>
  <c r="R22" s="1"/>
  <c r="Q22"/>
  <c r="N23"/>
  <c r="O23"/>
  <c r="P23"/>
  <c r="Q23"/>
  <c r="N24"/>
  <c r="O24"/>
  <c r="P24"/>
  <c r="Q24"/>
  <c r="N25"/>
  <c r="O25"/>
  <c r="P25"/>
  <c r="Q25"/>
  <c r="N26"/>
  <c r="O26"/>
  <c r="P26"/>
  <c r="R26" s="1"/>
  <c r="Q26"/>
  <c r="N27"/>
  <c r="O27"/>
  <c r="P27"/>
  <c r="R27" s="1"/>
  <c r="Q27"/>
  <c r="N28"/>
  <c r="O28"/>
  <c r="P28"/>
  <c r="Q28"/>
  <c r="N29"/>
  <c r="O29"/>
  <c r="P29"/>
  <c r="R29" s="1"/>
  <c r="Q29"/>
  <c r="N30"/>
  <c r="O30"/>
  <c r="P30"/>
  <c r="Q30"/>
  <c r="N31"/>
  <c r="O31"/>
  <c r="P31"/>
  <c r="R31" s="1"/>
  <c r="Q31"/>
  <c r="N32"/>
  <c r="O32"/>
  <c r="P32"/>
  <c r="Q32"/>
  <c r="N33"/>
  <c r="O33"/>
  <c r="P33"/>
  <c r="Q33"/>
  <c r="N34"/>
  <c r="O34"/>
  <c r="P34"/>
  <c r="R34" s="1"/>
  <c r="Q34"/>
  <c r="N35"/>
  <c r="O35"/>
  <c r="P35"/>
  <c r="R35" s="1"/>
  <c r="Q35"/>
  <c r="N36"/>
  <c r="O36"/>
  <c r="P36"/>
  <c r="R36" s="1"/>
  <c r="Q36"/>
  <c r="N37"/>
  <c r="O37"/>
  <c r="P37"/>
  <c r="Q37"/>
  <c r="N38"/>
  <c r="O38"/>
  <c r="P38"/>
  <c r="R38" s="1"/>
  <c r="Q38"/>
  <c r="N39"/>
  <c r="O39"/>
  <c r="P39"/>
  <c r="R39" s="1"/>
  <c r="Q39"/>
  <c r="N40"/>
  <c r="O40"/>
  <c r="P40"/>
  <c r="R40" s="1"/>
  <c r="Q40"/>
  <c r="N41"/>
  <c r="O41"/>
  <c r="P41"/>
  <c r="R41" s="1"/>
  <c r="Q41"/>
  <c r="N42"/>
  <c r="O42"/>
  <c r="P42"/>
  <c r="R42" s="1"/>
  <c r="Q42"/>
  <c r="N44"/>
  <c r="O44"/>
  <c r="P44"/>
  <c r="R44" s="1"/>
  <c r="Q44"/>
  <c r="N45"/>
  <c r="O45"/>
  <c r="P45"/>
  <c r="Q45"/>
  <c r="N46"/>
  <c r="O46"/>
  <c r="P46"/>
  <c r="Q46"/>
  <c r="Q11"/>
  <c r="Q52" s="1"/>
  <c r="E17" i="18" s="1"/>
  <c r="P11" i="8"/>
  <c r="O11"/>
  <c r="N11"/>
  <c r="D47"/>
  <c r="E47"/>
  <c r="F47"/>
  <c r="G47"/>
  <c r="H47"/>
  <c r="I47"/>
  <c r="J47"/>
  <c r="K47"/>
  <c r="L47"/>
  <c r="M47"/>
  <c r="D48"/>
  <c r="E48"/>
  <c r="F48"/>
  <c r="G48"/>
  <c r="H48"/>
  <c r="H51" s="1"/>
  <c r="I48"/>
  <c r="J48"/>
  <c r="K48"/>
  <c r="L48"/>
  <c r="M48"/>
  <c r="D49"/>
  <c r="E49"/>
  <c r="F49"/>
  <c r="G49"/>
  <c r="H49"/>
  <c r="I49"/>
  <c r="J49"/>
  <c r="K49"/>
  <c r="L49"/>
  <c r="M49"/>
  <c r="D50"/>
  <c r="E50"/>
  <c r="F50"/>
  <c r="G50"/>
  <c r="H50"/>
  <c r="I50"/>
  <c r="J50"/>
  <c r="K50"/>
  <c r="L50"/>
  <c r="M50"/>
  <c r="C50"/>
  <c r="C49"/>
  <c r="C48"/>
  <c r="C51" s="1"/>
  <c r="C47"/>
  <c r="X12" i="7"/>
  <c r="Y12"/>
  <c r="Z12"/>
  <c r="Z52" s="1"/>
  <c r="D16" i="18" s="1"/>
  <c r="AA12" i="7"/>
  <c r="X13"/>
  <c r="Y13"/>
  <c r="Z13"/>
  <c r="AA13"/>
  <c r="X14"/>
  <c r="Y14"/>
  <c r="Z14"/>
  <c r="AA14"/>
  <c r="X15"/>
  <c r="Y15"/>
  <c r="Z15"/>
  <c r="AB15" s="1"/>
  <c r="AA15"/>
  <c r="X16"/>
  <c r="Y16"/>
  <c r="Z16"/>
  <c r="AA16"/>
  <c r="X17"/>
  <c r="Y17"/>
  <c r="Z17"/>
  <c r="AB17" s="1"/>
  <c r="AA17"/>
  <c r="X18"/>
  <c r="Y18"/>
  <c r="Z18"/>
  <c r="AB18" s="1"/>
  <c r="AA18"/>
  <c r="X19"/>
  <c r="Y19"/>
  <c r="Z19"/>
  <c r="AA19"/>
  <c r="X20"/>
  <c r="Y20"/>
  <c r="Z20"/>
  <c r="AA20"/>
  <c r="X21"/>
  <c r="Y21"/>
  <c r="Z21"/>
  <c r="AA21"/>
  <c r="X22"/>
  <c r="Y22"/>
  <c r="Z22"/>
  <c r="AB22" s="1"/>
  <c r="AA22"/>
  <c r="X23"/>
  <c r="Y23"/>
  <c r="Z23"/>
  <c r="AA23"/>
  <c r="X24"/>
  <c r="Y24"/>
  <c r="Z24"/>
  <c r="AA24"/>
  <c r="X25"/>
  <c r="Y25"/>
  <c r="Z25"/>
  <c r="AB25" s="1"/>
  <c r="AA25"/>
  <c r="X26"/>
  <c r="Y26"/>
  <c r="Z26"/>
  <c r="AB26" s="1"/>
  <c r="AA26"/>
  <c r="X27"/>
  <c r="Y27"/>
  <c r="Z27"/>
  <c r="AB27" s="1"/>
  <c r="AA27"/>
  <c r="X28"/>
  <c r="Y28"/>
  <c r="Z28"/>
  <c r="AA28"/>
  <c r="X29"/>
  <c r="Y29"/>
  <c r="Z29"/>
  <c r="AA29"/>
  <c r="X30"/>
  <c r="Y30"/>
  <c r="Z30"/>
  <c r="AB30" s="1"/>
  <c r="AA30"/>
  <c r="X31"/>
  <c r="Y31"/>
  <c r="Z31"/>
  <c r="AA31"/>
  <c r="X32"/>
  <c r="Y32"/>
  <c r="Z32"/>
  <c r="AB32" s="1"/>
  <c r="AA32"/>
  <c r="X33"/>
  <c r="Y33"/>
  <c r="Z33"/>
  <c r="AB33" s="1"/>
  <c r="AA33"/>
  <c r="X34"/>
  <c r="Y34"/>
  <c r="Z34"/>
  <c r="AA34"/>
  <c r="X35"/>
  <c r="Y35"/>
  <c r="Z35"/>
  <c r="AB35" s="1"/>
  <c r="AA35"/>
  <c r="X36"/>
  <c r="Y36"/>
  <c r="Z36"/>
  <c r="AA36"/>
  <c r="X37"/>
  <c r="Y37"/>
  <c r="Z37"/>
  <c r="AB37" s="1"/>
  <c r="AA37"/>
  <c r="X38"/>
  <c r="Y38"/>
  <c r="Z38"/>
  <c r="AA38"/>
  <c r="X39"/>
  <c r="Y39"/>
  <c r="Z39"/>
  <c r="AB39" s="1"/>
  <c r="AA39"/>
  <c r="X40"/>
  <c r="Y40"/>
  <c r="Z40"/>
  <c r="AA40"/>
  <c r="X41"/>
  <c r="Y41"/>
  <c r="Z41"/>
  <c r="AB41" s="1"/>
  <c r="AA41"/>
  <c r="X42"/>
  <c r="Y42"/>
  <c r="Z42"/>
  <c r="AA42"/>
  <c r="X43"/>
  <c r="Y43"/>
  <c r="Z43"/>
  <c r="AB43" s="1"/>
  <c r="AA43"/>
  <c r="Z45"/>
  <c r="AB45" s="1"/>
  <c r="AA45"/>
  <c r="X46"/>
  <c r="Y46"/>
  <c r="Z46"/>
  <c r="AA46"/>
  <c r="AA11"/>
  <c r="Z11"/>
  <c r="Y11"/>
  <c r="AB11" s="1"/>
  <c r="X11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D48"/>
  <c r="E48"/>
  <c r="F48"/>
  <c r="G48"/>
  <c r="H48"/>
  <c r="I48"/>
  <c r="J48"/>
  <c r="J51" s="1"/>
  <c r="K48"/>
  <c r="L48"/>
  <c r="M48"/>
  <c r="N48"/>
  <c r="N51" s="1"/>
  <c r="O48"/>
  <c r="P48"/>
  <c r="P51" s="1"/>
  <c r="Q48"/>
  <c r="R48"/>
  <c r="R51" s="1"/>
  <c r="S48"/>
  <c r="T48"/>
  <c r="T51" s="1"/>
  <c r="U48"/>
  <c r="V48"/>
  <c r="W48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C50"/>
  <c r="C49"/>
  <c r="C48"/>
  <c r="C51" s="1"/>
  <c r="C47"/>
  <c r="M12" i="5"/>
  <c r="M52" s="1"/>
  <c r="B13" i="18" s="1"/>
  <c r="N12" i="5"/>
  <c r="O12"/>
  <c r="Q12" s="1"/>
  <c r="P12"/>
  <c r="M13"/>
  <c r="N13"/>
  <c r="O13"/>
  <c r="Q13" s="1"/>
  <c r="P13"/>
  <c r="M14"/>
  <c r="N14"/>
  <c r="O14"/>
  <c r="P14"/>
  <c r="M15"/>
  <c r="N15"/>
  <c r="O15"/>
  <c r="P15"/>
  <c r="M16"/>
  <c r="N16"/>
  <c r="O16"/>
  <c r="Q16" s="1"/>
  <c r="P16"/>
  <c r="M17"/>
  <c r="N17"/>
  <c r="O17"/>
  <c r="P17"/>
  <c r="M18"/>
  <c r="N18"/>
  <c r="O18"/>
  <c r="Q18" s="1"/>
  <c r="P18"/>
  <c r="M19"/>
  <c r="N19"/>
  <c r="O19"/>
  <c r="Q19" s="1"/>
  <c r="P19"/>
  <c r="M20"/>
  <c r="N20"/>
  <c r="O20"/>
  <c r="P20"/>
  <c r="M21"/>
  <c r="N21"/>
  <c r="O21"/>
  <c r="Q21" s="1"/>
  <c r="P21"/>
  <c r="M22"/>
  <c r="N22"/>
  <c r="O22"/>
  <c r="Q22" s="1"/>
  <c r="P22"/>
  <c r="M23"/>
  <c r="N23"/>
  <c r="O23"/>
  <c r="Q23" s="1"/>
  <c r="P23"/>
  <c r="M24"/>
  <c r="N24"/>
  <c r="O24"/>
  <c r="P24"/>
  <c r="M25"/>
  <c r="N25"/>
  <c r="O25"/>
  <c r="Q25" s="1"/>
  <c r="P25"/>
  <c r="M26"/>
  <c r="N26"/>
  <c r="O26"/>
  <c r="Q26" s="1"/>
  <c r="P26"/>
  <c r="M27"/>
  <c r="N27"/>
  <c r="O27"/>
  <c r="P27"/>
  <c r="M28"/>
  <c r="N28"/>
  <c r="O28"/>
  <c r="Q28" s="1"/>
  <c r="P28"/>
  <c r="M29"/>
  <c r="N29"/>
  <c r="O29"/>
  <c r="Q29" s="1"/>
  <c r="P29"/>
  <c r="M30"/>
  <c r="N30"/>
  <c r="O30"/>
  <c r="Q30" s="1"/>
  <c r="P30"/>
  <c r="M31"/>
  <c r="N31"/>
  <c r="O31"/>
  <c r="Q31" s="1"/>
  <c r="P31"/>
  <c r="M32"/>
  <c r="N32"/>
  <c r="O32"/>
  <c r="Q32" s="1"/>
  <c r="P32"/>
  <c r="M33"/>
  <c r="N33"/>
  <c r="O33"/>
  <c r="Q33" s="1"/>
  <c r="P33"/>
  <c r="M34"/>
  <c r="N34"/>
  <c r="O34"/>
  <c r="Q34" s="1"/>
  <c r="P34"/>
  <c r="M35"/>
  <c r="N35"/>
  <c r="O35"/>
  <c r="P35"/>
  <c r="M36"/>
  <c r="N36"/>
  <c r="O36"/>
  <c r="Q36" s="1"/>
  <c r="P36"/>
  <c r="M37"/>
  <c r="N37"/>
  <c r="O37"/>
  <c r="Q37" s="1"/>
  <c r="P37"/>
  <c r="M38"/>
  <c r="N38"/>
  <c r="O38"/>
  <c r="P38"/>
  <c r="M39"/>
  <c r="N39"/>
  <c r="O39"/>
  <c r="P39"/>
  <c r="M40"/>
  <c r="N40"/>
  <c r="O40"/>
  <c r="Q40" s="1"/>
  <c r="P40"/>
  <c r="M41"/>
  <c r="N41"/>
  <c r="O41"/>
  <c r="P41"/>
  <c r="M42"/>
  <c r="N42"/>
  <c r="O42"/>
  <c r="Q42" s="1"/>
  <c r="P42"/>
  <c r="M43"/>
  <c r="N43"/>
  <c r="O43"/>
  <c r="Q43" s="1"/>
  <c r="P43"/>
  <c r="M45"/>
  <c r="N45"/>
  <c r="O45"/>
  <c r="P45"/>
  <c r="M46"/>
  <c r="N46"/>
  <c r="O46"/>
  <c r="P46"/>
  <c r="P11"/>
  <c r="O11"/>
  <c r="N11"/>
  <c r="N52" s="1"/>
  <c r="C13" i="18" s="1"/>
  <c r="M11" i="5"/>
  <c r="D47"/>
  <c r="E47"/>
  <c r="F47"/>
  <c r="G47"/>
  <c r="H47"/>
  <c r="I47"/>
  <c r="J47"/>
  <c r="K47"/>
  <c r="L47"/>
  <c r="D48"/>
  <c r="E48"/>
  <c r="F48"/>
  <c r="G48"/>
  <c r="G51" s="1"/>
  <c r="H48"/>
  <c r="I48"/>
  <c r="J48"/>
  <c r="K48"/>
  <c r="K51" s="1"/>
  <c r="L48"/>
  <c r="D49"/>
  <c r="D51" s="1"/>
  <c r="E49"/>
  <c r="F49"/>
  <c r="G49"/>
  <c r="H49"/>
  <c r="I49"/>
  <c r="J49"/>
  <c r="K49"/>
  <c r="L49"/>
  <c r="D50"/>
  <c r="E50"/>
  <c r="F50"/>
  <c r="G50"/>
  <c r="H50"/>
  <c r="I50"/>
  <c r="J50"/>
  <c r="K50"/>
  <c r="L50"/>
  <c r="C50"/>
  <c r="C49"/>
  <c r="C48"/>
  <c r="C51" s="1"/>
  <c r="C47"/>
  <c r="Y12" i="4"/>
  <c r="Y51" s="1"/>
  <c r="B12" i="18" s="1"/>
  <c r="B10" s="1"/>
  <c r="Z12" i="4"/>
  <c r="AA12"/>
  <c r="AB12"/>
  <c r="Y13"/>
  <c r="Z13"/>
  <c r="AA13"/>
  <c r="AB13"/>
  <c r="Y14"/>
  <c r="Z14"/>
  <c r="AA14"/>
  <c r="AC14" s="1"/>
  <c r="AB14"/>
  <c r="Y15"/>
  <c r="Z15"/>
  <c r="AA15"/>
  <c r="AC15" s="1"/>
  <c r="AB15"/>
  <c r="Y16"/>
  <c r="Z16"/>
  <c r="AA16"/>
  <c r="AB16"/>
  <c r="Y17"/>
  <c r="Z17"/>
  <c r="AA17"/>
  <c r="AC17" s="1"/>
  <c r="AB17"/>
  <c r="Y18"/>
  <c r="Z18"/>
  <c r="AA18"/>
  <c r="AB18"/>
  <c r="Y19"/>
  <c r="Z19"/>
  <c r="AA19"/>
  <c r="AC19" s="1"/>
  <c r="AB19"/>
  <c r="Y20"/>
  <c r="Z20"/>
  <c r="AA20"/>
  <c r="AC20" s="1"/>
  <c r="AB20"/>
  <c r="Y21"/>
  <c r="Z21"/>
  <c r="AA21"/>
  <c r="AC21" s="1"/>
  <c r="AB21"/>
  <c r="Y22"/>
  <c r="Z22"/>
  <c r="AA22"/>
  <c r="AB22"/>
  <c r="Y23"/>
  <c r="Z23"/>
  <c r="AA23"/>
  <c r="AB23"/>
  <c r="Y24"/>
  <c r="Z24"/>
  <c r="AA24"/>
  <c r="AC24" s="1"/>
  <c r="AB24"/>
  <c r="Y25"/>
  <c r="Z25"/>
  <c r="AA25"/>
  <c r="AB25"/>
  <c r="Y26"/>
  <c r="Z26"/>
  <c r="AA26"/>
  <c r="AC26" s="1"/>
  <c r="AB26"/>
  <c r="Y27"/>
  <c r="Z27"/>
  <c r="AA27"/>
  <c r="AB27"/>
  <c r="Y28"/>
  <c r="Z28"/>
  <c r="AA28"/>
  <c r="AB28"/>
  <c r="Y29"/>
  <c r="Z29"/>
  <c r="AA29"/>
  <c r="AC29" s="1"/>
  <c r="AB29"/>
  <c r="Y30"/>
  <c r="Z30"/>
  <c r="AA30"/>
  <c r="AB30"/>
  <c r="Y31"/>
  <c r="Z31"/>
  <c r="AA31"/>
  <c r="AC31" s="1"/>
  <c r="AB31"/>
  <c r="Y32"/>
  <c r="Z32"/>
  <c r="AA32"/>
  <c r="AC32" s="1"/>
  <c r="AB32"/>
  <c r="Y33"/>
  <c r="Z33"/>
  <c r="AA33"/>
  <c r="AC33" s="1"/>
  <c r="AB33"/>
  <c r="Y34"/>
  <c r="Z34"/>
  <c r="AA34"/>
  <c r="AB34"/>
  <c r="Y35"/>
  <c r="Z35"/>
  <c r="AA35"/>
  <c r="AC35" s="1"/>
  <c r="AB35"/>
  <c r="Y36"/>
  <c r="Z36"/>
  <c r="AA36"/>
  <c r="AB36"/>
  <c r="Y37"/>
  <c r="Z37"/>
  <c r="AA37"/>
  <c r="AC37" s="1"/>
  <c r="AB37"/>
  <c r="Y38"/>
  <c r="Z38"/>
  <c r="AA38"/>
  <c r="AB38"/>
  <c r="Y39"/>
  <c r="Z39"/>
  <c r="AA39"/>
  <c r="AC39" s="1"/>
  <c r="AB39"/>
  <c r="Y40"/>
  <c r="Z40"/>
  <c r="AA40"/>
  <c r="AB40"/>
  <c r="Y41"/>
  <c r="Z41"/>
  <c r="AA41"/>
  <c r="AC41" s="1"/>
  <c r="AB41"/>
  <c r="Y42"/>
  <c r="Z42"/>
  <c r="AA42"/>
  <c r="AB42"/>
  <c r="Y43"/>
  <c r="Z43"/>
  <c r="AA43"/>
  <c r="AB43"/>
  <c r="Y44"/>
  <c r="Z44"/>
  <c r="AA44"/>
  <c r="AC44" s="1"/>
  <c r="AB44"/>
  <c r="Y45"/>
  <c r="Z45"/>
  <c r="AA45"/>
  <c r="AC45" s="1"/>
  <c r="AB45"/>
  <c r="AB11"/>
  <c r="AA11"/>
  <c r="Z11"/>
  <c r="AC11" s="1"/>
  <c r="AC51" s="1"/>
  <c r="F12" i="18" s="1"/>
  <c r="Y11" i="4"/>
  <c r="U12" i="3"/>
  <c r="V12"/>
  <c r="W12"/>
  <c r="X12"/>
  <c r="U13"/>
  <c r="V13"/>
  <c r="W13"/>
  <c r="X13"/>
  <c r="U14"/>
  <c r="V14"/>
  <c r="W14"/>
  <c r="X14"/>
  <c r="U15"/>
  <c r="V15"/>
  <c r="W15"/>
  <c r="X15"/>
  <c r="U16"/>
  <c r="V16"/>
  <c r="W16"/>
  <c r="X16"/>
  <c r="U17"/>
  <c r="V17"/>
  <c r="W17"/>
  <c r="X17"/>
  <c r="U18"/>
  <c r="V18"/>
  <c r="W18"/>
  <c r="X18"/>
  <c r="U19"/>
  <c r="V19"/>
  <c r="W19"/>
  <c r="X19"/>
  <c r="U20"/>
  <c r="V20"/>
  <c r="W20"/>
  <c r="X20"/>
  <c r="U21"/>
  <c r="V21"/>
  <c r="W21"/>
  <c r="X21"/>
  <c r="U22"/>
  <c r="V22"/>
  <c r="W22"/>
  <c r="X22"/>
  <c r="U23"/>
  <c r="V23"/>
  <c r="W23"/>
  <c r="X23"/>
  <c r="U24"/>
  <c r="V24"/>
  <c r="W24"/>
  <c r="X24"/>
  <c r="U25"/>
  <c r="V25"/>
  <c r="W25"/>
  <c r="X25"/>
  <c r="U26"/>
  <c r="V26"/>
  <c r="W26"/>
  <c r="X26"/>
  <c r="U27"/>
  <c r="V27"/>
  <c r="W27"/>
  <c r="X27"/>
  <c r="U28"/>
  <c r="V28"/>
  <c r="W28"/>
  <c r="X28"/>
  <c r="U29"/>
  <c r="V29"/>
  <c r="W29"/>
  <c r="X29"/>
  <c r="U30"/>
  <c r="V30"/>
  <c r="W30"/>
  <c r="X30"/>
  <c r="U31"/>
  <c r="V31"/>
  <c r="W31"/>
  <c r="X31"/>
  <c r="U32"/>
  <c r="V32"/>
  <c r="W32"/>
  <c r="X32"/>
  <c r="U33"/>
  <c r="V33"/>
  <c r="W33"/>
  <c r="X33"/>
  <c r="U34"/>
  <c r="V34"/>
  <c r="W34"/>
  <c r="X34"/>
  <c r="U35"/>
  <c r="V35"/>
  <c r="W35"/>
  <c r="X35"/>
  <c r="U36"/>
  <c r="V36"/>
  <c r="W36"/>
  <c r="X36"/>
  <c r="U37"/>
  <c r="V37"/>
  <c r="W37"/>
  <c r="X37"/>
  <c r="U38"/>
  <c r="V38"/>
  <c r="W38"/>
  <c r="X38"/>
  <c r="U39"/>
  <c r="V39"/>
  <c r="W39"/>
  <c r="X39"/>
  <c r="U40"/>
  <c r="V40"/>
  <c r="W40"/>
  <c r="X40"/>
  <c r="U41"/>
  <c r="V41"/>
  <c r="W41"/>
  <c r="X41"/>
  <c r="U42"/>
  <c r="V42"/>
  <c r="W42"/>
  <c r="X42"/>
  <c r="U43"/>
  <c r="V43"/>
  <c r="W43"/>
  <c r="X43"/>
  <c r="V45"/>
  <c r="W45"/>
  <c r="X45"/>
  <c r="U46"/>
  <c r="V46"/>
  <c r="W46"/>
  <c r="X46"/>
  <c r="X11"/>
  <c r="W11"/>
  <c r="V11"/>
  <c r="U11"/>
  <c r="D47"/>
  <c r="E47"/>
  <c r="F47"/>
  <c r="G47"/>
  <c r="H47"/>
  <c r="I47"/>
  <c r="J47"/>
  <c r="K47"/>
  <c r="L47"/>
  <c r="M47"/>
  <c r="N47"/>
  <c r="O47"/>
  <c r="P47"/>
  <c r="Q47"/>
  <c r="R47"/>
  <c r="S47"/>
  <c r="T47"/>
  <c r="D48"/>
  <c r="E48"/>
  <c r="F48"/>
  <c r="G48"/>
  <c r="H48"/>
  <c r="I48"/>
  <c r="J48"/>
  <c r="K48"/>
  <c r="L48"/>
  <c r="M48"/>
  <c r="N48"/>
  <c r="O48"/>
  <c r="P48"/>
  <c r="Q48"/>
  <c r="R48"/>
  <c r="S48"/>
  <c r="T48"/>
  <c r="D49"/>
  <c r="E49"/>
  <c r="F49"/>
  <c r="G49"/>
  <c r="H49"/>
  <c r="I49"/>
  <c r="J49"/>
  <c r="K49"/>
  <c r="L49"/>
  <c r="M49"/>
  <c r="N49"/>
  <c r="O49"/>
  <c r="P49"/>
  <c r="Q49"/>
  <c r="R49"/>
  <c r="S49"/>
  <c r="T49"/>
  <c r="D50"/>
  <c r="E50"/>
  <c r="F50"/>
  <c r="G50"/>
  <c r="H50"/>
  <c r="I50"/>
  <c r="J50"/>
  <c r="K50"/>
  <c r="L50"/>
  <c r="M50"/>
  <c r="N50"/>
  <c r="O50"/>
  <c r="P50"/>
  <c r="Q50"/>
  <c r="R50"/>
  <c r="S50"/>
  <c r="T50"/>
  <c r="C50"/>
  <c r="C49"/>
  <c r="C48"/>
  <c r="C47"/>
  <c r="N12" i="2"/>
  <c r="O12"/>
  <c r="P12"/>
  <c r="Q12"/>
  <c r="N13"/>
  <c r="O13"/>
  <c r="P13"/>
  <c r="Q13"/>
  <c r="N14"/>
  <c r="O14"/>
  <c r="P14"/>
  <c r="Q14"/>
  <c r="N15"/>
  <c r="O15"/>
  <c r="P15"/>
  <c r="Q15"/>
  <c r="N16"/>
  <c r="O16"/>
  <c r="P16"/>
  <c r="Q16"/>
  <c r="N17"/>
  <c r="O17"/>
  <c r="P17"/>
  <c r="Q17"/>
  <c r="N18"/>
  <c r="O18"/>
  <c r="P18"/>
  <c r="R18" s="1"/>
  <c r="Q18"/>
  <c r="N19"/>
  <c r="O19"/>
  <c r="P19"/>
  <c r="Q19"/>
  <c r="N20"/>
  <c r="O20"/>
  <c r="P20"/>
  <c r="Q20"/>
  <c r="N21"/>
  <c r="O21"/>
  <c r="P21"/>
  <c r="Q21"/>
  <c r="N22"/>
  <c r="O22"/>
  <c r="P22"/>
  <c r="Q22"/>
  <c r="N23"/>
  <c r="O23"/>
  <c r="P23"/>
  <c r="Q23"/>
  <c r="N24"/>
  <c r="O24"/>
  <c r="P24"/>
  <c r="Q24"/>
  <c r="N25"/>
  <c r="O25"/>
  <c r="P25"/>
  <c r="Q25"/>
  <c r="N26"/>
  <c r="O26"/>
  <c r="P26"/>
  <c r="Q26"/>
  <c r="N27"/>
  <c r="O27"/>
  <c r="P27"/>
  <c r="Q27"/>
  <c r="N28"/>
  <c r="O28"/>
  <c r="P28"/>
  <c r="Q28"/>
  <c r="N29"/>
  <c r="O29"/>
  <c r="P29"/>
  <c r="Q29"/>
  <c r="N30"/>
  <c r="O30"/>
  <c r="P30"/>
  <c r="Q30"/>
  <c r="N31"/>
  <c r="O31"/>
  <c r="P31"/>
  <c r="Q31"/>
  <c r="N32"/>
  <c r="O32"/>
  <c r="P32"/>
  <c r="Q32"/>
  <c r="N33"/>
  <c r="O33"/>
  <c r="P33"/>
  <c r="Q33"/>
  <c r="N34"/>
  <c r="O34"/>
  <c r="P34"/>
  <c r="Q34"/>
  <c r="N35"/>
  <c r="O35"/>
  <c r="P35"/>
  <c r="Q35"/>
  <c r="N36"/>
  <c r="O36"/>
  <c r="P36"/>
  <c r="Q36"/>
  <c r="N37"/>
  <c r="O37"/>
  <c r="P37"/>
  <c r="Q37"/>
  <c r="N38"/>
  <c r="O38"/>
  <c r="P38"/>
  <c r="Q38"/>
  <c r="N39"/>
  <c r="O39"/>
  <c r="P39"/>
  <c r="Q39"/>
  <c r="N40"/>
  <c r="O40"/>
  <c r="P40"/>
  <c r="Q40"/>
  <c r="N41"/>
  <c r="O41"/>
  <c r="P41"/>
  <c r="Q41"/>
  <c r="N42"/>
  <c r="O42"/>
  <c r="P42"/>
  <c r="Q42"/>
  <c r="N43"/>
  <c r="O43"/>
  <c r="P43"/>
  <c r="Q43"/>
  <c r="N44"/>
  <c r="O44"/>
  <c r="P44"/>
  <c r="Q44"/>
  <c r="N46"/>
  <c r="Q11"/>
  <c r="P11"/>
  <c r="P52" s="1"/>
  <c r="D9" i="18"/>
  <c r="O11" i="2"/>
  <c r="N11"/>
  <c r="N52" s="1"/>
  <c r="B9" i="18" s="1"/>
  <c r="U12" i="1"/>
  <c r="V12"/>
  <c r="V52" s="1"/>
  <c r="C8" i="18" s="1"/>
  <c r="C7" s="1"/>
  <c r="W12" i="1"/>
  <c r="X12"/>
  <c r="U13"/>
  <c r="V13"/>
  <c r="W13"/>
  <c r="X13"/>
  <c r="U14"/>
  <c r="V14"/>
  <c r="Y14" s="1"/>
  <c r="W14"/>
  <c r="X14"/>
  <c r="U15"/>
  <c r="V15"/>
  <c r="W15"/>
  <c r="X15"/>
  <c r="U16"/>
  <c r="V16"/>
  <c r="Y16" s="1"/>
  <c r="W16"/>
  <c r="X16"/>
  <c r="U17"/>
  <c r="V17"/>
  <c r="W17"/>
  <c r="X17"/>
  <c r="U18"/>
  <c r="V18"/>
  <c r="W18"/>
  <c r="X18"/>
  <c r="U19"/>
  <c r="V19"/>
  <c r="Y19" s="1"/>
  <c r="W19"/>
  <c r="X19"/>
  <c r="U20"/>
  <c r="V20"/>
  <c r="W20"/>
  <c r="X20"/>
  <c r="U21"/>
  <c r="V21"/>
  <c r="Y21" s="1"/>
  <c r="W21"/>
  <c r="X21"/>
  <c r="U22"/>
  <c r="V22"/>
  <c r="Y22" s="1"/>
  <c r="W22"/>
  <c r="X22"/>
  <c r="U23"/>
  <c r="V23"/>
  <c r="W23"/>
  <c r="X23"/>
  <c r="U24"/>
  <c r="V24"/>
  <c r="Y24" s="1"/>
  <c r="W24"/>
  <c r="X24"/>
  <c r="U25"/>
  <c r="V25"/>
  <c r="W25"/>
  <c r="X25"/>
  <c r="U26"/>
  <c r="V26"/>
  <c r="Y26" s="1"/>
  <c r="W26"/>
  <c r="X26"/>
  <c r="U27"/>
  <c r="V27"/>
  <c r="Y27" s="1"/>
  <c r="W27"/>
  <c r="X27"/>
  <c r="U28"/>
  <c r="V28"/>
  <c r="W28"/>
  <c r="X28"/>
  <c r="U29"/>
  <c r="V29"/>
  <c r="Y29" s="1"/>
  <c r="W29"/>
  <c r="X29"/>
  <c r="U30"/>
  <c r="V30"/>
  <c r="W30"/>
  <c r="X30"/>
  <c r="U31"/>
  <c r="V31"/>
  <c r="W31"/>
  <c r="X31"/>
  <c r="U32"/>
  <c r="V32"/>
  <c r="Y32" s="1"/>
  <c r="W32"/>
  <c r="X32"/>
  <c r="U33"/>
  <c r="V33"/>
  <c r="W33"/>
  <c r="X33"/>
  <c r="U34"/>
  <c r="V34"/>
  <c r="Y34" s="1"/>
  <c r="W34"/>
  <c r="X34"/>
  <c r="U35"/>
  <c r="V35"/>
  <c r="W35"/>
  <c r="X35"/>
  <c r="U36"/>
  <c r="V36"/>
  <c r="W36"/>
  <c r="X36"/>
  <c r="U37"/>
  <c r="V37"/>
  <c r="Y37" s="1"/>
  <c r="W37"/>
  <c r="X37"/>
  <c r="U38"/>
  <c r="V38"/>
  <c r="Y38" s="1"/>
  <c r="W38"/>
  <c r="X38"/>
  <c r="U39"/>
  <c r="V39"/>
  <c r="Y39" s="1"/>
  <c r="W39"/>
  <c r="X39"/>
  <c r="U40"/>
  <c r="V40"/>
  <c r="W40"/>
  <c r="X40"/>
  <c r="U41"/>
  <c r="V41"/>
  <c r="Y41" s="1"/>
  <c r="W41"/>
  <c r="X41"/>
  <c r="U42"/>
  <c r="V42"/>
  <c r="W42"/>
  <c r="X42"/>
  <c r="U43"/>
  <c r="V43"/>
  <c r="Y43" s="1"/>
  <c r="W43"/>
  <c r="X43"/>
  <c r="U44"/>
  <c r="V44"/>
  <c r="W44"/>
  <c r="X44"/>
  <c r="U45"/>
  <c r="V45"/>
  <c r="Y45" s="1"/>
  <c r="W45"/>
  <c r="X45"/>
  <c r="X52" s="1"/>
  <c r="E8" i="18" s="1"/>
  <c r="E7" s="1"/>
  <c r="X11" i="1"/>
  <c r="W11"/>
  <c r="W52" s="1"/>
  <c r="V11"/>
  <c r="U11"/>
  <c r="U52" s="1"/>
  <c r="B8" i="18" s="1"/>
  <c r="B7" s="1"/>
  <c r="D8"/>
  <c r="D7" s="1"/>
  <c r="R39" i="14"/>
  <c r="R15"/>
  <c r="S23" i="13"/>
  <c r="S41"/>
  <c r="S26"/>
  <c r="Y39" i="12"/>
  <c r="Y14"/>
  <c r="Y25"/>
  <c r="Y23"/>
  <c r="Y46"/>
  <c r="Y42"/>
  <c r="Y34"/>
  <c r="R23" i="11"/>
  <c r="R24"/>
  <c r="R43"/>
  <c r="R20"/>
  <c r="R27"/>
  <c r="Y29" i="10"/>
  <c r="Y22"/>
  <c r="Y19"/>
  <c r="Y16"/>
  <c r="Y14"/>
  <c r="Y43"/>
  <c r="Y34"/>
  <c r="Y41"/>
  <c r="Y30"/>
  <c r="Y18"/>
  <c r="Q40" i="9"/>
  <c r="Q36"/>
  <c r="Q32"/>
  <c r="Q29"/>
  <c r="Q24"/>
  <c r="Q22"/>
  <c r="Q20"/>
  <c r="Q18"/>
  <c r="Q41"/>
  <c r="AB41" i="6"/>
  <c r="AB39"/>
  <c r="AB13"/>
  <c r="AB46"/>
  <c r="AB23"/>
  <c r="AB15"/>
  <c r="AB28"/>
  <c r="AB24"/>
  <c r="AB21"/>
  <c r="AB12"/>
  <c r="Q39" i="5"/>
  <c r="Q24"/>
  <c r="AC42" i="4"/>
  <c r="Y14" i="16"/>
  <c r="Y20"/>
  <c r="Y24"/>
  <c r="Y30"/>
  <c r="Y41"/>
  <c r="Y46"/>
  <c r="Y31"/>
  <c r="O51"/>
  <c r="Y42" i="3"/>
  <c r="Y39"/>
  <c r="Y24"/>
  <c r="Y16"/>
  <c r="O52" i="2"/>
  <c r="C9" i="18" s="1"/>
  <c r="Q52" i="2"/>
  <c r="E9" i="18"/>
  <c r="R26" i="2"/>
  <c r="R46" i="8"/>
  <c r="R32"/>
  <c r="R25"/>
  <c r="R23"/>
  <c r="V52" i="16"/>
  <c r="C24" i="18" s="1"/>
  <c r="Y13" i="16"/>
  <c r="Y19"/>
  <c r="Y25"/>
  <c r="Y29"/>
  <c r="T51"/>
  <c r="Y26"/>
  <c r="Y45"/>
  <c r="J51"/>
  <c r="R51"/>
  <c r="Y36"/>
  <c r="X52"/>
  <c r="E24" i="18" s="1"/>
  <c r="Y15" i="16"/>
  <c r="Y33"/>
  <c r="Y37"/>
  <c r="AB42" i="6"/>
  <c r="R50" i="4"/>
  <c r="AB40" i="6"/>
  <c r="AB30"/>
  <c r="AB29"/>
  <c r="AB27"/>
  <c r="AA52"/>
  <c r="E15" i="18" s="1"/>
  <c r="E14" s="1"/>
  <c r="AB25" i="6"/>
  <c r="AB19"/>
  <c r="AB17"/>
  <c r="R31" i="11"/>
  <c r="R18"/>
  <c r="Y43" i="12"/>
  <c r="Y33"/>
  <c r="Y30"/>
  <c r="Y28"/>
  <c r="W52"/>
  <c r="D21" i="18" s="1"/>
  <c r="Y15" i="12"/>
  <c r="Y40"/>
  <c r="Y29"/>
  <c r="Y27"/>
  <c r="O51"/>
  <c r="Y19"/>
  <c r="T51"/>
  <c r="H51"/>
  <c r="M51"/>
  <c r="E51"/>
  <c r="J51"/>
  <c r="Y16"/>
  <c r="N51"/>
  <c r="P51"/>
  <c r="Y42" i="10"/>
  <c r="Y40"/>
  <c r="Y36"/>
  <c r="Y26"/>
  <c r="Y25"/>
  <c r="Y35"/>
  <c r="Y24"/>
  <c r="S51"/>
  <c r="K51"/>
  <c r="N51"/>
  <c r="Q51"/>
  <c r="E26" i="18"/>
  <c r="E25" s="1"/>
  <c r="Y13" i="10"/>
  <c r="D51"/>
  <c r="P51"/>
  <c r="G51"/>
  <c r="U52"/>
  <c r="B26" i="18" s="1"/>
  <c r="B25"/>
  <c r="W52" i="10"/>
  <c r="D26" i="18" s="1"/>
  <c r="D25"/>
  <c r="C26"/>
  <c r="C25" s="1"/>
  <c r="T51" i="10"/>
  <c r="Y11"/>
  <c r="R45" i="11"/>
  <c r="L51" i="16"/>
  <c r="N51"/>
  <c r="K51"/>
  <c r="H51"/>
  <c r="F51"/>
  <c r="D51"/>
  <c r="C51"/>
  <c r="R40" i="11"/>
  <c r="R34"/>
  <c r="R30"/>
  <c r="R21"/>
  <c r="R39"/>
  <c r="R35"/>
  <c r="K51"/>
  <c r="G51"/>
  <c r="M51"/>
  <c r="I51"/>
  <c r="E51"/>
  <c r="R15"/>
  <c r="R13"/>
  <c r="Q52"/>
  <c r="E20" i="18" s="1"/>
  <c r="N52" i="11"/>
  <c r="B20" i="18" s="1"/>
  <c r="H51" i="11"/>
  <c r="P52"/>
  <c r="D20" i="18" s="1"/>
  <c r="R12" i="11"/>
  <c r="R11"/>
  <c r="O52"/>
  <c r="C20" i="18" s="1"/>
  <c r="Q45" i="9"/>
  <c r="Q27"/>
  <c r="Q16"/>
  <c r="Q52" s="1"/>
  <c r="F18" i="18" s="1"/>
  <c r="Q39" i="9"/>
  <c r="Q33"/>
  <c r="Q28"/>
  <c r="Q17"/>
  <c r="Q15"/>
  <c r="K51"/>
  <c r="Q13"/>
  <c r="F51"/>
  <c r="C18" i="18"/>
  <c r="Q12" i="9"/>
  <c r="Q11"/>
  <c r="D51"/>
  <c r="E18" i="18"/>
  <c r="R33" i="8"/>
  <c r="R37"/>
  <c r="R28"/>
  <c r="R24"/>
  <c r="R45"/>
  <c r="R30"/>
  <c r="R21"/>
  <c r="R19"/>
  <c r="R16"/>
  <c r="R14"/>
  <c r="O52"/>
  <c r="C17" i="18" s="1"/>
  <c r="M51" i="8"/>
  <c r="I51"/>
  <c r="G51"/>
  <c r="E51"/>
  <c r="D51"/>
  <c r="L51"/>
  <c r="K51"/>
  <c r="R11"/>
  <c r="U51" i="7"/>
  <c r="AB20"/>
  <c r="F51"/>
  <c r="AB31"/>
  <c r="AB23"/>
  <c r="AB46"/>
  <c r="AB42"/>
  <c r="AB40"/>
  <c r="AB38"/>
  <c r="AB34"/>
  <c r="AB29"/>
  <c r="AB24"/>
  <c r="AB21"/>
  <c r="AB36"/>
  <c r="AB28"/>
  <c r="X52"/>
  <c r="B16" i="18" s="1"/>
  <c r="AB19" i="7"/>
  <c r="AB16"/>
  <c r="AB14"/>
  <c r="AB13"/>
  <c r="W51"/>
  <c r="V51"/>
  <c r="S51"/>
  <c r="Q51"/>
  <c r="O51"/>
  <c r="M51"/>
  <c r="AA52"/>
  <c r="E16" i="18" s="1"/>
  <c r="L51" i="7"/>
  <c r="Y52"/>
  <c r="C16" i="18" s="1"/>
  <c r="K51" i="7"/>
  <c r="I51"/>
  <c r="E51"/>
  <c r="H51"/>
  <c r="G51"/>
  <c r="D51"/>
  <c r="I51" i="6"/>
  <c r="E51"/>
  <c r="R51"/>
  <c r="N51"/>
  <c r="J51"/>
  <c r="O51"/>
  <c r="K51"/>
  <c r="G51"/>
  <c r="D51"/>
  <c r="F51"/>
  <c r="H51"/>
  <c r="P51"/>
  <c r="S51"/>
  <c r="T51"/>
  <c r="W51"/>
  <c r="V51"/>
  <c r="U51"/>
  <c r="Q51"/>
  <c r="M51"/>
  <c r="AB11"/>
  <c r="R45" i="14"/>
  <c r="R43"/>
  <c r="R36"/>
  <c r="R35"/>
  <c r="D51"/>
  <c r="L51"/>
  <c r="F51"/>
  <c r="G51"/>
  <c r="R21"/>
  <c r="R20"/>
  <c r="J51"/>
  <c r="R19"/>
  <c r="R18"/>
  <c r="I51"/>
  <c r="R16"/>
  <c r="R14"/>
  <c r="R31"/>
  <c r="R29"/>
  <c r="R22"/>
  <c r="K51"/>
  <c r="R37"/>
  <c r="R34"/>
  <c r="R33"/>
  <c r="R32"/>
  <c r="R30"/>
  <c r="R28"/>
  <c r="R27"/>
  <c r="R26"/>
  <c r="R25"/>
  <c r="R24"/>
  <c r="R46"/>
  <c r="R42"/>
  <c r="R41"/>
  <c r="R40"/>
  <c r="R38"/>
  <c r="R17"/>
  <c r="R13"/>
  <c r="R52" s="1"/>
  <c r="F23" i="18" s="1"/>
  <c r="O52" i="14"/>
  <c r="C23" i="18"/>
  <c r="M51" i="14"/>
  <c r="Q52"/>
  <c r="E23" i="18" s="1"/>
  <c r="E51" i="14"/>
  <c r="N52"/>
  <c r="B23" i="18"/>
  <c r="P52" i="14"/>
  <c r="D23" i="18"/>
  <c r="R12" i="14"/>
  <c r="H51"/>
  <c r="R11"/>
  <c r="C51"/>
  <c r="S42" i="13"/>
  <c r="S45"/>
  <c r="S43"/>
  <c r="S40"/>
  <c r="S37"/>
  <c r="S34"/>
  <c r="S27"/>
  <c r="E51"/>
  <c r="S15"/>
  <c r="J51"/>
  <c r="F51"/>
  <c r="S46"/>
  <c r="S33"/>
  <c r="S32"/>
  <c r="S30"/>
  <c r="S29"/>
  <c r="S20"/>
  <c r="S19"/>
  <c r="S36"/>
  <c r="S35"/>
  <c r="S31"/>
  <c r="S17"/>
  <c r="S16"/>
  <c r="M51"/>
  <c r="H51"/>
  <c r="D51"/>
  <c r="K51"/>
  <c r="G51"/>
  <c r="S39"/>
  <c r="S25"/>
  <c r="S24"/>
  <c r="S22"/>
  <c r="S21"/>
  <c r="S14"/>
  <c r="S13"/>
  <c r="I51"/>
  <c r="R52"/>
  <c r="E22" i="18"/>
  <c r="O52" i="13"/>
  <c r="B22" i="18"/>
  <c r="C51" i="13"/>
  <c r="Q52"/>
  <c r="D22" i="18" s="1"/>
  <c r="D19" s="1"/>
  <c r="S12" i="13"/>
  <c r="L51"/>
  <c r="N51"/>
  <c r="P52"/>
  <c r="C22" i="18"/>
  <c r="S50" i="4"/>
  <c r="K50"/>
  <c r="G50"/>
  <c r="M50"/>
  <c r="E50"/>
  <c r="H50"/>
  <c r="U50"/>
  <c r="J50"/>
  <c r="AC23"/>
  <c r="O50"/>
  <c r="P50"/>
  <c r="AC34"/>
  <c r="AC30"/>
  <c r="AC25"/>
  <c r="AC22"/>
  <c r="AC18"/>
  <c r="AC16"/>
  <c r="AC12"/>
  <c r="AC28"/>
  <c r="W50"/>
  <c r="AC43"/>
  <c r="AC40"/>
  <c r="AC38"/>
  <c r="AC36"/>
  <c r="AC27"/>
  <c r="X50"/>
  <c r="AB51"/>
  <c r="E12" i="18" s="1"/>
  <c r="AA51" i="4"/>
  <c r="D12" i="18" s="1"/>
  <c r="D10" s="1"/>
  <c r="AC13" i="4"/>
  <c r="Q45" i="5"/>
  <c r="H51"/>
  <c r="F51"/>
  <c r="I51"/>
  <c r="L51"/>
  <c r="E51"/>
  <c r="Q20"/>
  <c r="Q15"/>
  <c r="Q41"/>
  <c r="Q38"/>
  <c r="Q27"/>
  <c r="O52"/>
  <c r="D13" i="18" s="1"/>
  <c r="Q46" i="5"/>
  <c r="Q35"/>
  <c r="Q17"/>
  <c r="Q14"/>
  <c r="J51"/>
  <c r="P52"/>
  <c r="E13" i="18" s="1"/>
  <c r="Q11" i="5"/>
  <c r="Q52" s="1"/>
  <c r="F13" i="18" s="1"/>
  <c r="C50" i="4"/>
  <c r="Q50"/>
  <c r="I50"/>
  <c r="V50"/>
  <c r="N50"/>
  <c r="F50"/>
  <c r="T50"/>
  <c r="L50"/>
  <c r="D50"/>
  <c r="Y43" i="3"/>
  <c r="Y40"/>
  <c r="Y38"/>
  <c r="Q51"/>
  <c r="Y27"/>
  <c r="E51"/>
  <c r="Y26"/>
  <c r="Y25"/>
  <c r="Y19"/>
  <c r="Y17"/>
  <c r="X52"/>
  <c r="E11" i="18"/>
  <c r="E10" s="1"/>
  <c r="L51" i="3"/>
  <c r="H51"/>
  <c r="W52"/>
  <c r="D11" i="18"/>
  <c r="Y45" i="3"/>
  <c r="Y14"/>
  <c r="D51"/>
  <c r="M51"/>
  <c r="I51"/>
  <c r="Y12"/>
  <c r="U52"/>
  <c r="B11" i="18"/>
  <c r="R35" i="2"/>
  <c r="R31"/>
  <c r="C51"/>
  <c r="Y30" i="1"/>
  <c r="Y37" i="3"/>
  <c r="Y33" i="1"/>
  <c r="Y31"/>
  <c r="R51" i="3"/>
  <c r="N51"/>
  <c r="J51"/>
  <c r="F51"/>
  <c r="S51"/>
  <c r="O51"/>
  <c r="K51"/>
  <c r="G51"/>
  <c r="P51"/>
  <c r="Y11"/>
  <c r="C51"/>
  <c r="Y23"/>
  <c r="Y22"/>
  <c r="Y20"/>
  <c r="Y34"/>
  <c r="Y33"/>
  <c r="Y32"/>
  <c r="Y31"/>
  <c r="Y30"/>
  <c r="Y28"/>
  <c r="Y13"/>
  <c r="V52"/>
  <c r="C11" i="18"/>
  <c r="Y17" i="1"/>
  <c r="Y15"/>
  <c r="T51" i="3"/>
  <c r="Y36"/>
  <c r="Y29"/>
  <c r="Y21"/>
  <c r="Y42" i="1"/>
  <c r="Y40"/>
  <c r="Y35"/>
  <c r="Y25"/>
  <c r="Y23"/>
  <c r="Y18"/>
  <c r="Y44"/>
  <c r="Y28"/>
  <c r="Y36"/>
  <c r="Y20"/>
  <c r="Y13"/>
  <c r="Y11"/>
  <c r="R42" i="2"/>
  <c r="R39"/>
  <c r="R15"/>
  <c r="R23"/>
  <c r="Y46" i="3"/>
  <c r="R11" i="2"/>
  <c r="R44"/>
  <c r="R43"/>
  <c r="R41"/>
  <c r="R40"/>
  <c r="R38"/>
  <c r="R37"/>
  <c r="R36"/>
  <c r="R34"/>
  <c r="R33"/>
  <c r="R32"/>
  <c r="R30"/>
  <c r="R29"/>
  <c r="R28"/>
  <c r="R27"/>
  <c r="R25"/>
  <c r="R24"/>
  <c r="R22"/>
  <c r="R21"/>
  <c r="R20"/>
  <c r="R19"/>
  <c r="R17"/>
  <c r="R16"/>
  <c r="R14"/>
  <c r="R13"/>
  <c r="R12"/>
  <c r="Y11" i="16"/>
  <c r="R52" i="2"/>
  <c r="F9" i="18" s="1"/>
  <c r="Y52" i="16"/>
  <c r="F24" i="18" s="1"/>
  <c r="Y52" i="10"/>
  <c r="F26" i="18" s="1"/>
  <c r="F25" s="1"/>
  <c r="P52" i="8" l="1"/>
  <c r="D17" i="18" s="1"/>
  <c r="R12" i="8"/>
  <c r="R52" s="1"/>
  <c r="F17" i="18" s="1"/>
  <c r="V52" i="12"/>
  <c r="C21" i="18" s="1"/>
  <c r="C19" s="1"/>
  <c r="Y11" i="12"/>
  <c r="J51" i="8"/>
  <c r="F51"/>
  <c r="N52"/>
  <c r="B17" i="18" s="1"/>
  <c r="B14" s="1"/>
  <c r="I51" i="9"/>
  <c r="G51"/>
  <c r="E51"/>
  <c r="O52"/>
  <c r="D18" i="18" s="1"/>
  <c r="M52" i="9"/>
  <c r="B18" i="18" s="1"/>
  <c r="O51" i="10"/>
  <c r="M51"/>
  <c r="I51"/>
  <c r="E51"/>
  <c r="L51" i="11"/>
  <c r="J51"/>
  <c r="F51"/>
  <c r="D51"/>
  <c r="R36"/>
  <c r="R32"/>
  <c r="R26"/>
  <c r="R25"/>
  <c r="R19"/>
  <c r="R52" s="1"/>
  <c r="F20" i="18" s="1"/>
  <c r="S51" i="12"/>
  <c r="Q51"/>
  <c r="K51"/>
  <c r="I51"/>
  <c r="G51"/>
  <c r="X52"/>
  <c r="E21" i="18" s="1"/>
  <c r="E19" s="1"/>
  <c r="E27" s="1"/>
  <c r="AB22" i="6"/>
  <c r="Y12" i="1"/>
  <c r="Y52" s="1"/>
  <c r="F8" i="18" s="1"/>
  <c r="F7" s="1"/>
  <c r="Z51" i="4"/>
  <c r="C12" i="18" s="1"/>
  <c r="C10" s="1"/>
  <c r="C27" s="1"/>
  <c r="AB12" i="7"/>
  <c r="AB52" s="1"/>
  <c r="F16" i="18" s="1"/>
  <c r="Y41" i="3"/>
  <c r="Y35"/>
  <c r="Y18"/>
  <c r="Y15"/>
  <c r="Y52" s="1"/>
  <c r="F11" i="18" s="1"/>
  <c r="F10" s="1"/>
  <c r="Y37" i="12"/>
  <c r="Y36"/>
  <c r="Y35"/>
  <c r="Y32"/>
  <c r="Y31"/>
  <c r="Y26"/>
  <c r="Y24"/>
  <c r="Y22"/>
  <c r="Y21"/>
  <c r="Y20"/>
  <c r="U52"/>
  <c r="B21" i="18" s="1"/>
  <c r="B19" s="1"/>
  <c r="S38" i="13"/>
  <c r="S28"/>
  <c r="S18"/>
  <c r="S52" s="1"/>
  <c r="F22" i="18" s="1"/>
  <c r="U52" i="16"/>
  <c r="B24" i="18" s="1"/>
  <c r="C51" i="6"/>
  <c r="AB43"/>
  <c r="AB37"/>
  <c r="AB35"/>
  <c r="AB33"/>
  <c r="AB31"/>
  <c r="Z52"/>
  <c r="D15" i="18" s="1"/>
  <c r="D14" s="1"/>
  <c r="D27" s="1"/>
  <c r="Y52" i="6"/>
  <c r="C15" i="18" s="1"/>
  <c r="C14" s="1"/>
  <c r="B27" l="1"/>
  <c r="AB52" i="6"/>
  <c r="F15" i="18" s="1"/>
  <c r="F14" s="1"/>
  <c r="F27" s="1"/>
  <c r="Y52" i="12"/>
  <c r="F21" i="18" s="1"/>
  <c r="F19" s="1"/>
</calcChain>
</file>

<file path=xl/sharedStrings.xml><?xml version="1.0" encoding="utf-8"?>
<sst xmlns="http://schemas.openxmlformats.org/spreadsheetml/2006/main" count="21000" uniqueCount="483">
  <si>
    <t>Учебный год:</t>
  </si>
  <si>
    <t>Группа:</t>
  </si>
  <si>
    <t>Образовательная область:</t>
  </si>
  <si>
    <r>
      <t xml:space="preserve">Цель: </t>
    </r>
    <r>
      <rPr>
        <b/>
        <i/>
        <sz val="10"/>
        <rFont val="Times New Roman"/>
        <family val="1"/>
        <charset val="204"/>
      </rPr>
      <t>формирование у детей интереса и ценностного отношения к занятиям физической культурой, гармоничное физическое развитие.</t>
    </r>
  </si>
  <si>
    <t>Период мониторинга:</t>
  </si>
  <si>
    <t>№</t>
  </si>
  <si>
    <t>ФИО</t>
  </si>
  <si>
    <t>Развитие физических качеств (скоростных, силовых, гибкости, выносливости и координации)</t>
  </si>
  <si>
    <t>Накопление и обогащение двигательного опыта детей (овладение основными движениями)</t>
  </si>
  <si>
    <t>Бегать непрерывно в течение 1 мин</t>
  </si>
  <si>
    <t>Пробегать 10 м с хода быстрее 3,5 с</t>
  </si>
  <si>
    <t>Прыгать в длину с места на 40 см и более</t>
  </si>
  <si>
    <t>Метать мяч правой и левой рукой не менее 2 м</t>
  </si>
  <si>
    <t>Подбрасывать, ловить мяч; ударять об пол (2-3 р.)</t>
  </si>
  <si>
    <t>Лазать по гимнастич стенке на 4-5 перекладин</t>
  </si>
  <si>
    <t>Ходить, бегать, ползать прямо</t>
  </si>
  <si>
    <t>Удерживать равнение при ходьбе в колонне, кругу, парами</t>
  </si>
  <si>
    <t>Бегать, изменяя темп, направление</t>
  </si>
  <si>
    <t>Прыгать через линии, невысокие предметы</t>
  </si>
  <si>
    <t>Прыгать в длину, толкаясь двумя ногами</t>
  </si>
  <si>
    <t>Может бегать непрерывно в течение 1 мин</t>
  </si>
  <si>
    <t>Пробегает 10 м с хода быстрее 3,5 с</t>
  </si>
  <si>
    <t>Прыгает в длину с места на 40 см и более</t>
  </si>
  <si>
    <t>Метает мяч правой и левой рукой не менее 2 м</t>
  </si>
  <si>
    <t>Подбрасывает, ловит мяч; ударяет об пол (2-3 р.)</t>
  </si>
  <si>
    <t>Может лазать по гимнастич стенке на 4-5 перекладин</t>
  </si>
  <si>
    <t>Удержив равнен при ходьбе в колонне, кругу, парами</t>
  </si>
  <si>
    <t>Прыгает через линии, невысокие предметы</t>
  </si>
  <si>
    <t>Формирование у воспитанников  потребности в двигательной активности и физическом совершенствовании</t>
  </si>
  <si>
    <t>Упражнения с мячом</t>
  </si>
  <si>
    <t>Осанка сидя, стоя, в движении, при выполнении упражнений в равновесии</t>
  </si>
  <si>
    <t>катать на 1,5 м</t>
  </si>
  <si>
    <t>бросать руками от груди</t>
  </si>
  <si>
    <t>бросать из-за головы</t>
  </si>
  <si>
    <t>Проявлять интерес к коллектив формам двиг. активности</t>
  </si>
  <si>
    <t>Использовать двигат. навыки в самостоят деятельности</t>
  </si>
  <si>
    <t>Кататься на санках, лыжах, трёхколёсном велосипеде</t>
  </si>
  <si>
    <t>Результаты освоения Программы, %</t>
  </si>
  <si>
    <t>начало учебного года</t>
  </si>
  <si>
    <t>Низкий уровень</t>
  </si>
  <si>
    <t>Средний уровень</t>
  </si>
  <si>
    <t>Достаточный уровень</t>
  </si>
  <si>
    <t>Высокий уровень</t>
  </si>
  <si>
    <t>ВЫПОЛНЕНО</t>
  </si>
  <si>
    <t>"Н" - Показатель не проявляется в деятельности, большинство компонентов недостаточно развиты</t>
  </si>
  <si>
    <t>"С" - Показатель проявляется неустойчиво, отдельные компоненты недостаточно развиты</t>
  </si>
  <si>
    <t>"Д" - Показатель у ребенка сформирован, соответствует возрасту</t>
  </si>
  <si>
    <t>"В" - Показатель у ребенка сформирован с превышением нормы, опережающее развитие</t>
  </si>
  <si>
    <t>НИЗКИЙ</t>
  </si>
  <si>
    <t>СРЕДНИЙ</t>
  </si>
  <si>
    <t>ДОСТАТОЧНЫЙ</t>
  </si>
  <si>
    <t>ВЫСОКИЙ</t>
  </si>
  <si>
    <t>Уровень НИЗКИЙ - Н, %</t>
  </si>
  <si>
    <t>Уровень СРЕДНИЙ - С, %</t>
  </si>
  <si>
    <t>Уровень ДОСТАТОЧНЫЙ - Д, %</t>
  </si>
  <si>
    <t>Уровень ВЫСОКИЙ - В, %</t>
  </si>
  <si>
    <t>Выполнено (С+Д+В), %</t>
  </si>
  <si>
    <t>В среднем за группу, %</t>
  </si>
  <si>
    <t>Стартовая (начало учебного года)</t>
  </si>
  <si>
    <t>2014-2015</t>
  </si>
  <si>
    <t>Физическое развитие</t>
  </si>
  <si>
    <t>Группа ОРН детей 3-4 лет 1/2</t>
  </si>
  <si>
    <t>Итоговая (конец учебного года)</t>
  </si>
  <si>
    <r>
      <t xml:space="preserve">Цель: </t>
    </r>
    <r>
      <rPr>
        <b/>
        <i/>
        <sz val="12"/>
        <rFont val="Times New Roman"/>
        <family val="1"/>
        <charset val="204"/>
      </rPr>
      <t>охрана здоровья детей и формирование основы культуры здоровья.</t>
    </r>
  </si>
  <si>
    <t>Сохранение и укрепление физического и психического здоровья детей</t>
  </si>
  <si>
    <t>Воспитание культурно-гигиенических навыков</t>
  </si>
  <si>
    <t>Формирование начальных представлений о здоровом образе жизни</t>
  </si>
  <si>
    <t>Самостоятельно, правильно одеваться и раздеваться</t>
  </si>
  <si>
    <t>Простейшие навыки поведения (правильно пользоваться)</t>
  </si>
  <si>
    <t>Уравновешенное поведение, благоприятный эмоциональный настрой</t>
  </si>
  <si>
    <t>Отсутствует избирательность в еде</t>
  </si>
  <si>
    <t>Хорошая сопротивляемость; болеть (1-2 раза в год)</t>
  </si>
  <si>
    <t>Самостоятельно, правильно одевается и раздевается</t>
  </si>
  <si>
    <t>мылом, аккуратно мыть руки, лицо, уши</t>
  </si>
  <si>
    <t>носовым платком, расческой; насухо вытираться, вешать полотенце</t>
  </si>
  <si>
    <t>чайной ложкой, вилкой, салфеткой</t>
  </si>
  <si>
    <t>не крошить хлеб, пережёвывать пищу с закрытым ртом, не разговаривать с полным ртом</t>
  </si>
  <si>
    <t>Различать, называть органы чувств (глаза, рот, нос, уши); их роль; их беречь</t>
  </si>
  <si>
    <t>Знать некоторые правила охраны своего здоровья</t>
  </si>
  <si>
    <t>Представлять необходимость вып-ть правила личной гигиены</t>
  </si>
  <si>
    <r>
      <t xml:space="preserve">Цель: </t>
    </r>
    <r>
      <rPr>
        <b/>
        <i/>
        <sz val="8"/>
        <rFont val="Times New Roman"/>
        <family val="1"/>
        <charset val="204"/>
      </rPr>
      <t>формирование основ безопасности собственной жизнедеятельности и формирование предпосылок экологического сознания (безопасности окружающего мира).</t>
    </r>
  </si>
  <si>
    <t>Формирование представлений об опасных для человека и окружающего мира природы ситуациях и способах поведения в них</t>
  </si>
  <si>
    <t>приобщение к правилам безопасного для человека и окружающего мира природы поведения</t>
  </si>
  <si>
    <t>Не мешать и не причинять боль детям, т.п.</t>
  </si>
  <si>
    <t>Избегать травмопасных ситуаций, оберегать глаза</t>
  </si>
  <si>
    <t>Не употреблять без контроля взросл. лекарства, грибы, ягоды, др.</t>
  </si>
  <si>
    <t>Осторожно спускаться, подниматься по лестнице; держаться за перила</t>
  </si>
  <si>
    <t>Знать, нельзя брать в рот предметы, засовывать их в уши, нос</t>
  </si>
  <si>
    <t>Знать, как одеваться в разную погоду; взаимосвязь</t>
  </si>
  <si>
    <t>Осознает возможную опасность: горячее, водоём, лес</t>
  </si>
  <si>
    <t>Знать, не следует ездить в лифте одному, с чужими</t>
  </si>
  <si>
    <t>Знать, нельзя контактир с незнак людьми, животными</t>
  </si>
  <si>
    <t>передачу детям знаний о правилах безопасности дорожного движения в качестве пешехода и пассажира транспортного средства</t>
  </si>
  <si>
    <t>Формирование осторожного и осмотрительного отношения к потенциально опасным для человека и окружающего мира природы ситуациям</t>
  </si>
  <si>
    <t>Различать дорогу, тротуар, обочину</t>
  </si>
  <si>
    <t>Понимать значение светофора и его цветов</t>
  </si>
  <si>
    <t>Знать, где переходят улицу, совместно со взрослым</t>
  </si>
  <si>
    <t>Знать спец транспорт, его предназначение: скорая помощь; пожарная машина</t>
  </si>
  <si>
    <t>Элементарные представления о взаимодействии с растениями</t>
  </si>
  <si>
    <t>Элементарные представления о взаимодействии с животными</t>
  </si>
  <si>
    <t>Понимать постейшие взамосвязи в природе</t>
  </si>
  <si>
    <t>Уметь закрывать кран с водой</t>
  </si>
  <si>
    <t xml:space="preserve">Знать простейшие правила поведения в природе </t>
  </si>
  <si>
    <t>Социально-коммуникативное развитие</t>
  </si>
  <si>
    <r>
      <t xml:space="preserve">Цель: </t>
    </r>
    <r>
      <rPr>
        <b/>
        <i/>
        <sz val="10"/>
        <rFont val="Times New Roman"/>
        <family val="1"/>
        <charset val="204"/>
      </rPr>
      <t>освоение первоначальных представлений социального характера и включение детей в систему социальных отношений.</t>
    </r>
  </si>
  <si>
    <t>Развитие игровой деятельности детей</t>
  </si>
  <si>
    <t>Сюжетно-ролевые игры</t>
  </si>
  <si>
    <t>Дидактические игры</t>
  </si>
  <si>
    <t>Участвовать в совместных подвижных играх</t>
  </si>
  <si>
    <t>Театрализованные игры</t>
  </si>
  <si>
    <t>Принимать роль, называть её, действовать - с ролью</t>
  </si>
  <si>
    <t>Вступать в ролевой диалог в условной игровой ситуации</t>
  </si>
  <si>
    <t>Организовать несложные последоват. сюжеты, соответ. роли</t>
  </si>
  <si>
    <t>Отображать в игре</t>
  </si>
  <si>
    <t>придерживаться правил: собирать пирамидку, картинку 4-6 частей</t>
  </si>
  <si>
    <t>совместные: вып-ть усложнённые правила</t>
  </si>
  <si>
    <t>Кукольный, драм театры</t>
  </si>
  <si>
    <t>действия с предметами</t>
  </si>
  <si>
    <t>человеческие взаимоотношения</t>
  </si>
  <si>
    <t>следить за развитием действия</t>
  </si>
  <si>
    <t>эмоционально отзываться</t>
  </si>
  <si>
    <t>Приобщение к элементарным общепринятым нормам и правилам взаимоотношения со сверстниками и взрослыми (в том числе моральным)</t>
  </si>
  <si>
    <t>Водить куклы, сопровождать песенкой</t>
  </si>
  <si>
    <t>Разыгрывать небольшие отрывки из сказок</t>
  </si>
  <si>
    <t>Элементарные представления "Хорошо", "Плохо"</t>
  </si>
  <si>
    <t>Начинать регулировать поведение в соответствии с нормами</t>
  </si>
  <si>
    <t>Прилагать волевые усилия для преодолен. трудностей</t>
  </si>
  <si>
    <t>Проявлять интерес, доброжел отношение к окружающим</t>
  </si>
  <si>
    <t>Способен заметить эмоциональн состояния окружающих</t>
  </si>
  <si>
    <t>Переживать, если его не принимают в игру, обижают</t>
  </si>
  <si>
    <t>Владеть элементарными навыками культурного общения</t>
  </si>
  <si>
    <t>Жить дружно, вместе пользоваться книгами, игрушками; помогать друг другу</t>
  </si>
  <si>
    <t>Уважительно относиться к окружающим</t>
  </si>
  <si>
    <t>иммитировать характерные действия</t>
  </si>
  <si>
    <t>передавать эмоциональное состояние</t>
  </si>
  <si>
    <r>
      <t xml:space="preserve">Цель: </t>
    </r>
    <r>
      <rPr>
        <b/>
        <i/>
        <sz val="12"/>
        <rFont val="Times New Roman"/>
        <family val="1"/>
        <charset val="204"/>
      </rPr>
      <t>формирование положительного отношения к труду.</t>
    </r>
  </si>
  <si>
    <t>Развитие трудовой деятельности</t>
  </si>
  <si>
    <t>Воспитание ценностного отношения к собственному труду, труду других людей и его результатам</t>
  </si>
  <si>
    <t>Формирование первичных представлений о труде взрослых, его роли в обществе и жизни каждого человека</t>
  </si>
  <si>
    <t>Самообслуживание</t>
  </si>
  <si>
    <t>Выполнять отдельные поручения: к занятию; дежурство</t>
  </si>
  <si>
    <t>Соблюдать порядок, чистоту в группе, на участке д/с</t>
  </si>
  <si>
    <t>Труд в природе: желание участвовать в уходе за растениями</t>
  </si>
  <si>
    <t>Сам-лен в умывании, раздевании, одевании, туалете</t>
  </si>
  <si>
    <t>Аккуратен во время еды; уметь исп-ть нос платок, т.п.</t>
  </si>
  <si>
    <t>Убирать на место свою одежду, игрушки, книги</t>
  </si>
  <si>
    <t>Выполняет отдельные поручения</t>
  </si>
  <si>
    <t>Принимать участие в посильном труде, уметь преодолевать трудности</t>
  </si>
  <si>
    <t>Помогать взорослым, бережно относиться к результатам их труда</t>
  </si>
  <si>
    <t>Бережно относиться к своим поделкам и сверстников. Рассказать о них</t>
  </si>
  <si>
    <t>Отображать в игре и речи знания о труде взрослых</t>
  </si>
  <si>
    <r>
      <t xml:space="preserve">Цель: </t>
    </r>
    <r>
      <rPr>
        <b/>
        <i/>
        <sz val="12"/>
        <rFont val="Times New Roman"/>
        <family val="1"/>
        <charset val="204"/>
      </rPr>
      <t>развитие у детей познавательных интересов, интеллектуального развития детей.</t>
    </r>
  </si>
  <si>
    <t>Развитие познавательно-исследовательской и продуктивной (конструктивной) деятельности</t>
  </si>
  <si>
    <t>В действиях с новыми предметами проявлять интерес</t>
  </si>
  <si>
    <t>С интересом наблюдать; делать простейшие опыты</t>
  </si>
  <si>
    <t>Путем проб, ошибок находить решение элем прак задач</t>
  </si>
  <si>
    <t>Обобщать способы действий, обобщения; может их исп-ть в новых условиях</t>
  </si>
  <si>
    <t>КОНСТРУИРОВАНИЕ</t>
  </si>
  <si>
    <t>В действиях с новыми предметами проявляет интерес</t>
  </si>
  <si>
    <t>Знать, различать, исп-ть основные детали строителя</t>
  </si>
  <si>
    <t>Констр-ть простейшие постройки, решая сюжетно-игровые задачи</t>
  </si>
  <si>
    <t>Уметь сооружать новые постройки</t>
  </si>
  <si>
    <t>накладывание, приставление, прикладывание</t>
  </si>
  <si>
    <t>располагать вертикально, плотно друг к другу, на определённом расстоянии</t>
  </si>
  <si>
    <t>получать варианты конструкций: манипуляции с деталями</t>
  </si>
  <si>
    <t>добавлять</t>
  </si>
  <si>
    <t>заменять</t>
  </si>
  <si>
    <t>Познавательное развитие</t>
  </si>
  <si>
    <t>Сенсорное развитие</t>
  </si>
  <si>
    <t>Иметь навык соединения по форме, цвету, размеру</t>
  </si>
  <si>
    <t>Общая работа: делать мелк бумаж детали: разрыв., сминание, скруч</t>
  </si>
  <si>
    <t>Обыгрывать постройки; объединять их по сюжету</t>
  </si>
  <si>
    <t>Испытывать радость при удавшейся постройке</t>
  </si>
  <si>
    <t>После игры аккуратно складывать детали</t>
  </si>
  <si>
    <t>Различать, выделять в объектах разл. формы, фигуры</t>
  </si>
  <si>
    <t>Различать, выделять семь цветов спектра,  оттенки</t>
  </si>
  <si>
    <t>Различать, выделять параметры величины, 3 градации</t>
  </si>
  <si>
    <t>Выделять в предметах знакомые геом формы; подобные</t>
  </si>
  <si>
    <t>надстраивать</t>
  </si>
  <si>
    <t>перекрывать</t>
  </si>
  <si>
    <t>Формирование элементарных математических представлений  (ФЭМП)</t>
  </si>
  <si>
    <t>Количество и счёт</t>
  </si>
  <si>
    <t>Величина. СЕНСОРНОЕ РАЗВИТИЕ</t>
  </si>
  <si>
    <t xml:space="preserve">Понятия много, один, по одному, ни одного </t>
  </si>
  <si>
    <t>Находить одинаковые предметы</t>
  </si>
  <si>
    <t>Отвечать на вопрос "Сколько?"</t>
  </si>
  <si>
    <t>Сравнение 2 групп (=, &lt;, &gt;) разными споссобами</t>
  </si>
  <si>
    <t>Сравнивать предметы</t>
  </si>
  <si>
    <t>Выстраивать (раскладывать) в ряды 3-5 предметов</t>
  </si>
  <si>
    <t>Называть результат</t>
  </si>
  <si>
    <t>взаимное сопоставление</t>
  </si>
  <si>
    <t xml:space="preserve">последовательное </t>
  </si>
  <si>
    <t>контрастных размеров</t>
  </si>
  <si>
    <t>одинаковых размеров</t>
  </si>
  <si>
    <t>наложение</t>
  </si>
  <si>
    <t>приложение</t>
  </si>
  <si>
    <t>Форма. СЕНСОРНОЕ РАЗВИТИЕ</t>
  </si>
  <si>
    <t>Ориентировка во времени и пространстве</t>
  </si>
  <si>
    <t>Различать, называть</t>
  </si>
  <si>
    <t>Выделять цвет, форму, величину; группировать их по 1 признаку</t>
  </si>
  <si>
    <t>Представлять части суток: утро, вечер, день, ночь</t>
  </si>
  <si>
    <t>Различать пространственные направления</t>
  </si>
  <si>
    <t>на плоскости: на, над - под, верхняя - нижняя</t>
  </si>
  <si>
    <t>Рука левая, правая</t>
  </si>
  <si>
    <t>круг</t>
  </si>
  <si>
    <t>квадрат</t>
  </si>
  <si>
    <t>прямоугольник</t>
  </si>
  <si>
    <t>треугольник</t>
  </si>
  <si>
    <t>вверху - внизу</t>
  </si>
  <si>
    <t>близко - далеко; впереди - сзади</t>
  </si>
  <si>
    <t>слева -  справа</t>
  </si>
  <si>
    <t>Формирование целостной картины мира, расширение кругозора детей</t>
  </si>
  <si>
    <t>Ознакомление с природой</t>
  </si>
  <si>
    <t>Состояние погоды</t>
  </si>
  <si>
    <t>Особенности следующих друг за другом времён года</t>
  </si>
  <si>
    <t>Домашние животные, детёныши; поведение, питание</t>
  </si>
  <si>
    <t>Представление о медведе, лисе, белке, ёже, др.</t>
  </si>
  <si>
    <t>Наблюдать за ворона, голубь, воробей, синица, снегирь; покармливать их зимой</t>
  </si>
  <si>
    <t>Представление о насекомых: бабочка, божья коровка, майский жук, стрекоза</t>
  </si>
  <si>
    <t>Различать и называть</t>
  </si>
  <si>
    <t>Свойства воды, песка, снега</t>
  </si>
  <si>
    <t>Знать  простейшие взаимосвязи в живой и неживой природе</t>
  </si>
  <si>
    <t>овощи: огурец, помидор, морковь, репа</t>
  </si>
  <si>
    <t>фрукты: яблоко, груша</t>
  </si>
  <si>
    <t>ягоды: малина, смородина</t>
  </si>
  <si>
    <t>Предметное окружение</t>
  </si>
  <si>
    <t>Способен общаться с взрослым, опираясь на опыт</t>
  </si>
  <si>
    <t>Задавать вопросы о новых вещах: "Что это?"; "Зачем это?"</t>
  </si>
  <si>
    <t>Замечать целесообразность, целенаправленность действий</t>
  </si>
  <si>
    <t>Устанавливать простейшие связи; делать простейшие обобщения</t>
  </si>
  <si>
    <t xml:space="preserve">Знать материалы: бумагу, дерево, ткань, глину </t>
  </si>
  <si>
    <t>Знать свойства материалов: прочность, твёрдость, мягкость</t>
  </si>
  <si>
    <t xml:space="preserve">Расположение предметов по отношению к себе: далеко, близко, высоко </t>
  </si>
  <si>
    <t>Определять цвет, величину, форму, вес (лёгкий, тяжёлый)</t>
  </si>
  <si>
    <t>Уметь группировать, классифицировать знакомые предметы</t>
  </si>
  <si>
    <t>Знать ближайшее окружение: дом, улица, магазин, поликлиника, парикмахерская</t>
  </si>
  <si>
    <t>Задает вопросы о новом, может уточнять, рассуждать</t>
  </si>
  <si>
    <t>Замечает целесообразность, целенаправленность дейс</t>
  </si>
  <si>
    <r>
      <t xml:space="preserve">Цель: </t>
    </r>
    <r>
      <rPr>
        <b/>
        <i/>
        <sz val="12"/>
        <rFont val="Times New Roman"/>
        <family val="1"/>
        <charset val="204"/>
      </rPr>
      <t>овладение конструктивными способами и средствами взаимодействия с окружающими людьми.</t>
    </r>
  </si>
  <si>
    <t>Развитие свободного общения со взрослыми и детьми</t>
  </si>
  <si>
    <t>Развитие всех компонентов устной речи детей (лексической стороны, грамматического строя речи, произносительной стороны речи; связной речи – диалогической и монологической форм) в различных формах и видах детской деятельности</t>
  </si>
  <si>
    <t>Исп-ть речь для иниц общения, оценки себя, удовлетв потребностей</t>
  </si>
  <si>
    <t>Вступать в игровое взаимод-е со сверстниками, используя речь</t>
  </si>
  <si>
    <t>Формирование словаря (обладание запасом слов)</t>
  </si>
  <si>
    <t>Грамматический строй речи</t>
  </si>
  <si>
    <t>Предметы: наименования, части, материалы, поверхности</t>
  </si>
  <si>
    <t>Местоположение</t>
  </si>
  <si>
    <t>Части суток</t>
  </si>
  <si>
    <t>Существительные: единств. и множеств. число</t>
  </si>
  <si>
    <t>Согласование прилагательных с существительными</t>
  </si>
  <si>
    <t>Получать распространённые предложения</t>
  </si>
  <si>
    <t>Практическое овладение воспитанниками нормами речи</t>
  </si>
  <si>
    <t>Диалогическая форма речи</t>
  </si>
  <si>
    <t>Инициативная речь со взрослым, другими детьми</t>
  </si>
  <si>
    <t>Говорить: "Спасибо", "Здравствуйте", "До свидания", "Спокойной ночи"</t>
  </si>
  <si>
    <t>Самостоятельно рассматривать картинки, книги, наборы предметов</t>
  </si>
  <si>
    <t>Произносительная сторона (звуковая культура) речи</t>
  </si>
  <si>
    <t>Связная речь</t>
  </si>
  <si>
    <t>Правильно произносить гласные, простые согл звуки, свистящие</t>
  </si>
  <si>
    <t>Артикуляция</t>
  </si>
  <si>
    <t>Интонация</t>
  </si>
  <si>
    <t>Темп</t>
  </si>
  <si>
    <t>Отвечать на вопросы воспит., делиться впечатлениями</t>
  </si>
  <si>
    <t>Рассказ с воспитателем: о событии, мультфильме, по картинке, об игрушке</t>
  </si>
  <si>
    <t>конец учебного года</t>
  </si>
  <si>
    <t>Речевое развитие</t>
  </si>
  <si>
    <r>
      <t xml:space="preserve">Цель: </t>
    </r>
    <r>
      <rPr>
        <b/>
        <i/>
        <sz val="12"/>
        <rFont val="Times New Roman"/>
        <family val="1"/>
        <charset val="204"/>
      </rPr>
      <t>формирование интереса и потребности в чтении (восприятии) книг.</t>
    </r>
  </si>
  <si>
    <t>Формирование целостной картины мира, в том числе первичных ценностных представлений</t>
  </si>
  <si>
    <t>Развитие литературной речи</t>
  </si>
  <si>
    <t>Приобщение к словесному искусству, в том числе развитие художественного восприятия и эстетического вкуса</t>
  </si>
  <si>
    <t>Чтение наизусть</t>
  </si>
  <si>
    <t>С воспитателем пересказывать отрывки из прочитанного произведения</t>
  </si>
  <si>
    <t>С воспитателем драматизировать, инсценировать отрывки из сказок</t>
  </si>
  <si>
    <t>Слушать новые сказки, рассказы, стихи</t>
  </si>
  <si>
    <t>Иметь любимые произведения, с удовольствием рассказывать о них</t>
  </si>
  <si>
    <t>Рассматривать  с воспитателем книжные иллюстрации</t>
  </si>
  <si>
    <t>Участвовать в диалоге со взрослым, высказывать простейшие оценочные суждения</t>
  </si>
  <si>
    <t>выделять персонажы</t>
  </si>
  <si>
    <t>проявлять эмоции, сопереживать героям</t>
  </si>
  <si>
    <t>потешек</t>
  </si>
  <si>
    <t>маленьких стихов</t>
  </si>
  <si>
    <t>о персонажах</t>
  </si>
  <si>
    <t>о книжных иллюстрациях</t>
  </si>
  <si>
    <t>Художественно-эстетическое развитие</t>
  </si>
  <si>
    <r>
      <t xml:space="preserve">Цель: </t>
    </r>
    <r>
      <rPr>
        <b/>
        <i/>
        <sz val="9"/>
        <rFont val="Times New Roman"/>
        <family val="1"/>
        <charset val="204"/>
      </rPr>
      <t>формирование интереса к эстетической стороне окружающей действительности, удовлетворение потребности детей в самовыражении.</t>
    </r>
  </si>
  <si>
    <t>Развитие продуктивной деятельности детей  (РИСОВАНИЕ,  художественный труд)</t>
  </si>
  <si>
    <t>Правильно держать карандаш, кисть, фломастер; свободно двигать рукой</t>
  </si>
  <si>
    <t xml:space="preserve">Уметь рисовать кистью: аккуратно набирать, снимать краску; промывать; осушать кисть </t>
  </si>
  <si>
    <t>Выбирать цвет:  6 основных; розовый, голубой серый</t>
  </si>
  <si>
    <t>Уметь ритмично наносить линии, штрихи, пятна, мазки</t>
  </si>
  <si>
    <t>Декоративная деятельность: украшать дымковскими узорами</t>
  </si>
  <si>
    <t>Изображать простые предметы комбинацией разных линий</t>
  </si>
  <si>
    <t>Изображать предметы разной формы (округлая, прямоугольная)</t>
  </si>
  <si>
    <t>силуэты игрушек: птичка, козлик, конь, др.</t>
  </si>
  <si>
    <t>предметов: блюдечко, рукавички</t>
  </si>
  <si>
    <t>Развитие детского творчества</t>
  </si>
  <si>
    <t>Приобщение к изобразительному искусству</t>
  </si>
  <si>
    <t>Передавать в рисунке образную выразительность</t>
  </si>
  <si>
    <t>Эмоционально откликаться на красоту природы, произведения искусства</t>
  </si>
  <si>
    <t>Обследовать предмет движениями обеих рук по предмету; охватывание</t>
  </si>
  <si>
    <t>Создавать сюжетные композиции</t>
  </si>
  <si>
    <t>Знать</t>
  </si>
  <si>
    <t>Представлять средства выразительности: цвет, форма, величина</t>
  </si>
  <si>
    <t>Выделять красоту в сезонных явлениях, предметах</t>
  </si>
  <si>
    <t>Испытывать радость от эстетической развивающей среды</t>
  </si>
  <si>
    <t>индивидуальные</t>
  </si>
  <si>
    <t>коллективные</t>
  </si>
  <si>
    <t>матрёшку</t>
  </si>
  <si>
    <t>дымковскую игрушку</t>
  </si>
  <si>
    <t>Развитие продуктивной деятельности детей  (ЛЕПКА,  художественный труд)</t>
  </si>
  <si>
    <t>Лепить несложные предметы, состоящие из частей</t>
  </si>
  <si>
    <t>Создавать предметы из 2-3 частей, соединяя их прижиманием</t>
  </si>
  <si>
    <t>Знать свойства пластилина, глины, пластической массы</t>
  </si>
  <si>
    <t>Умение использовать приёмы лепки</t>
  </si>
  <si>
    <t>Передавать в лепке образную выразительность</t>
  </si>
  <si>
    <t>Объединять вылепленные фигурки в коллективную композицию</t>
  </si>
  <si>
    <t xml:space="preserve">Отделять  небольшие комочки </t>
  </si>
  <si>
    <t>Раскатывать комочки</t>
  </si>
  <si>
    <t xml:space="preserve">Соединять раскатанные комочки </t>
  </si>
  <si>
    <t>Сплющивать шар, сминая его ладонями</t>
  </si>
  <si>
    <t>Украшать предметы, используя спичку</t>
  </si>
  <si>
    <t>Аккуратная лепка: класть комочки, предмет на дощечку</t>
  </si>
  <si>
    <t>прямыми движениями</t>
  </si>
  <si>
    <t>круговыми движениями</t>
  </si>
  <si>
    <t>Развитие продуктивной деятельности детей  (АППЛИКАЦИЯ,  художественный труд)</t>
  </si>
  <si>
    <t>Создавать изображение предметов из 2-3 готовых фигур</t>
  </si>
  <si>
    <t>Украшать заготовки из бумаги разной формы</t>
  </si>
  <si>
    <t>Подбирать цвета</t>
  </si>
  <si>
    <t>Соответствовать форме</t>
  </si>
  <si>
    <t>Составлять композиции из 2-3 элементов</t>
  </si>
  <si>
    <t>Последовательность создания</t>
  </si>
  <si>
    <t>Иметь навык аккуратной работы</t>
  </si>
  <si>
    <t>Создавать предметные и декоративные композиции (повторением, чередованием), используя</t>
  </si>
  <si>
    <t>В аппликац сост-ет изображ, композиции из 2-3 элем</t>
  </si>
  <si>
    <t>предварительно выкладывать на лист детали</t>
  </si>
  <si>
    <t>раскладывать детали в последовательности (по замыслу)</t>
  </si>
  <si>
    <t>аккуратно наклеивать изображение на бумагу</t>
  </si>
  <si>
    <t xml:space="preserve">геометр фигуры </t>
  </si>
  <si>
    <t>природные материалы</t>
  </si>
  <si>
    <t>Образовательные области, разделы образовальной области</t>
  </si>
  <si>
    <t>Результаты освоения Программы,%</t>
  </si>
  <si>
    <t>Прирост</t>
  </si>
  <si>
    <t>Низкий</t>
  </si>
  <si>
    <t>Средний</t>
  </si>
  <si>
    <t>Достаточный</t>
  </si>
  <si>
    <t>Высокий</t>
  </si>
  <si>
    <t>Выполнение Программы</t>
  </si>
  <si>
    <t>за уч. год</t>
  </si>
  <si>
    <t>ФИЗИЧЕСКОЕ РАЗВИТИЕ</t>
  </si>
  <si>
    <t xml:space="preserve">    Физическая культура</t>
  </si>
  <si>
    <t xml:space="preserve">    Здоровье</t>
  </si>
  <si>
    <t>СОЦИАЛЬНО-КОММУНИКАТИВНОЕ РАЗВИТИЕ</t>
  </si>
  <si>
    <t xml:space="preserve">    Безопасность</t>
  </si>
  <si>
    <t xml:space="preserve">    Социализация</t>
  </si>
  <si>
    <t xml:space="preserve">    Труд</t>
  </si>
  <si>
    <t>ПОЗНАВАТЕЛЬНОЕ РАЗВИТИЕ</t>
  </si>
  <si>
    <t>Художественный труд</t>
  </si>
  <si>
    <t>Познание природного мира</t>
  </si>
  <si>
    <t>Познание окружающего мира</t>
  </si>
  <si>
    <t>ХУДОЖЕСТВЕННО-ЭСТЕТИЧЕСКОЕ РАЗВИТИЕ</t>
  </si>
  <si>
    <t>Художественная литература</t>
  </si>
  <si>
    <t>Рисование</t>
  </si>
  <si>
    <t xml:space="preserve">    Лепка</t>
  </si>
  <si>
    <t xml:space="preserve">    Музыка</t>
  </si>
  <si>
    <t>РЕЧЕВОЕ РАЗВИТИЕ</t>
  </si>
  <si>
    <t xml:space="preserve">    Речевое развитие</t>
  </si>
  <si>
    <t>В среднем за группу</t>
  </si>
  <si>
    <r>
      <t xml:space="preserve">Цель: </t>
    </r>
    <r>
      <rPr>
        <b/>
        <i/>
        <sz val="12"/>
        <rFont val="Times New Roman"/>
        <family val="1"/>
        <charset val="204"/>
      </rPr>
      <t>развитие музыкальности детей, способности эмоционально воспринимать музыку.</t>
    </r>
  </si>
  <si>
    <t>Развитие музыкально-художественной деятельности</t>
  </si>
  <si>
    <t>Слушание</t>
  </si>
  <si>
    <t>Слушание: различать</t>
  </si>
  <si>
    <t>Петь с удовольствием: без напряжения; в одном темпе; ясно и чисто произносить слова; передавать характер песни</t>
  </si>
  <si>
    <t>Допевать</t>
  </si>
  <si>
    <t>Музыкально-ритмические движения</t>
  </si>
  <si>
    <t>слушать муз произведение до конца</t>
  </si>
  <si>
    <t>изменения в силе звучания: тихо, громко</t>
  </si>
  <si>
    <t>звуки по высоте (в пределах  октавы-септимы)</t>
  </si>
  <si>
    <t>весёлую и густную музыку</t>
  </si>
  <si>
    <t>звучание муз игрушек, детских муз инструментов</t>
  </si>
  <si>
    <t xml:space="preserve">колыбельные песни на слог "баю, баю" </t>
  </si>
  <si>
    <t>весёлые песни на слог "ля-ля"</t>
  </si>
  <si>
    <t>Движения согласно характеру музыки и силы её звучания; вовремя начинать, останавливаться</t>
  </si>
  <si>
    <t>маршировать, бегать индивидуально и со всеми</t>
  </si>
  <si>
    <t>притоптывать попеременно двумя ногами и одной ногой</t>
  </si>
  <si>
    <t>кружиться в парах, выполнять галоп</t>
  </si>
  <si>
    <t>Приобщение к музыкальному искусству</t>
  </si>
  <si>
    <t>Танцевально-игровое творчество</t>
  </si>
  <si>
    <t>Подыгрывать на детских муз ударных инструментах</t>
  </si>
  <si>
    <t>Узнавать знакомые песни</t>
  </si>
  <si>
    <t>Знать муз жанры: марш, песня, танец</t>
  </si>
  <si>
    <t>Понимать характер музыки; определять сколько частей в произведении</t>
  </si>
  <si>
    <t>выполнять танцев движения</t>
  </si>
  <si>
    <t>под плясовые мелодии</t>
  </si>
  <si>
    <t>передавать характер изображаемых животных</t>
  </si>
  <si>
    <t xml:space="preserve">    Аппликация</t>
  </si>
  <si>
    <t>Группа ОРН детей 3-4 лет  1/2</t>
  </si>
  <si>
    <t>Айтмухаметова Камила</t>
  </si>
  <si>
    <t>Афанасьева Арина</t>
  </si>
  <si>
    <t>Патанина Василиса</t>
  </si>
  <si>
    <t>Выдрин Максим</t>
  </si>
  <si>
    <t>Заворотищева Александра</t>
  </si>
  <si>
    <t>Ибранимова Маргарита</t>
  </si>
  <si>
    <t>Инюшев Алексей</t>
  </si>
  <si>
    <t>Панасенко Евгений</t>
  </si>
  <si>
    <t>Косниковский Даниил</t>
  </si>
  <si>
    <t>Кун Артём</t>
  </si>
  <si>
    <t>Лапушкин Денис</t>
  </si>
  <si>
    <t>Лупу Маргарита</t>
  </si>
  <si>
    <t>Мурзаева Ясмина</t>
  </si>
  <si>
    <t>Парпиева Мадина</t>
  </si>
  <si>
    <t>Шихалова Анна</t>
  </si>
  <si>
    <t>Стрельченко Тимофей</t>
  </si>
  <si>
    <t>Пасюта Варвара</t>
  </si>
  <si>
    <t>Полонский Денис</t>
  </si>
  <si>
    <t>Резников Александр</t>
  </si>
  <si>
    <t>Савельев Артём</t>
  </si>
  <si>
    <t>Савоськина Ева</t>
  </si>
  <si>
    <t>Скачкова Екатерина</t>
  </si>
  <si>
    <t>Степанец Ксения</t>
  </si>
  <si>
    <t>Тюрина Дарья</t>
  </si>
  <si>
    <t>Халимова Эвелина</t>
  </si>
  <si>
    <t>Шайгарданов Денис</t>
  </si>
  <si>
    <t>Шаменко Анастасия</t>
  </si>
  <si>
    <t>Шаяхметова София</t>
  </si>
  <si>
    <t>Шерматов Мухаммад</t>
  </si>
  <si>
    <t>Юнусов Джума</t>
  </si>
  <si>
    <t>Ярышев Арсен</t>
  </si>
  <si>
    <t>Заковряшина Александра</t>
  </si>
  <si>
    <t>Тимофеева Вероника</t>
  </si>
  <si>
    <t>Киселев Андрей</t>
  </si>
  <si>
    <t>Бекболатов Рамазан</t>
  </si>
  <si>
    <t>Рыткин Василий</t>
  </si>
  <si>
    <t>н</t>
  </si>
  <si>
    <t>с</t>
  </si>
  <si>
    <t>Имя ребенка:Айтмухаметова Камила</t>
  </si>
  <si>
    <t>Имя ребенка:Афанасьева Арина</t>
  </si>
  <si>
    <t>Имя ребенка:Бекболатов Рамазан</t>
  </si>
  <si>
    <t>Имя ребенка:Выдрин Максим</t>
  </si>
  <si>
    <t>Имя ребенка:Заворотищева Александра</t>
  </si>
  <si>
    <t>Имя ребенка:Заковряшина Александра</t>
  </si>
  <si>
    <t>Имя ребенка:Ибрагимова Маргарита</t>
  </si>
  <si>
    <t>Имя ребенка:Инюшев Алексей</t>
  </si>
  <si>
    <t>Имя ребенка:Киселев Андрей</t>
  </si>
  <si>
    <t>Имя ребенка:Кун Артем</t>
  </si>
  <si>
    <t>Имя ребенка:Косниковский Даниил</t>
  </si>
  <si>
    <t>Имя ребенка:Лапушкин Денис</t>
  </si>
  <si>
    <t>Имя ребенка:Лупу Маргарита</t>
  </si>
  <si>
    <t>Имя ребенка:Мурзаева Ясмина</t>
  </si>
  <si>
    <t>Имя ребенка:Панасенко Евгений</t>
  </si>
  <si>
    <t>Имя ребенка:Парпиева Мадина</t>
  </si>
  <si>
    <t>Имя ребенка:Пасюта Варвара</t>
  </si>
  <si>
    <t>Имя ребенка:Патанина Василиса</t>
  </si>
  <si>
    <t>Имя ребенка:Полонский Денис</t>
  </si>
  <si>
    <t>Имя ребенка:Резников Александр</t>
  </si>
  <si>
    <t>Имя ребенка:Савельев Артем</t>
  </si>
  <si>
    <t>Имя ребенка:Савоськина Ева</t>
  </si>
  <si>
    <t>Имя ребенка:Скачкова Екатерина</t>
  </si>
  <si>
    <t>Имя ребенка:Степанец Ксения</t>
  </si>
  <si>
    <t>Имя ребенка:Стрельченко Тимофей</t>
  </si>
  <si>
    <t>Имя ребенка:Тимофеева Вероника</t>
  </si>
  <si>
    <t>Имя ребенка:Тюрина Дарья</t>
  </si>
  <si>
    <t>Имя ребенка:Халимова Эвелина</t>
  </si>
  <si>
    <t>Имя ребенка:Шайгарданов Денис</t>
  </si>
  <si>
    <t>Имя ребенка:Шаменко Анастасия</t>
  </si>
  <si>
    <t>Имя ребенка:Шаяхметова София</t>
  </si>
  <si>
    <t>Имя ребенка:Шерматов Мухаммад</t>
  </si>
  <si>
    <t>Имя ребенка:Юнусов Джума</t>
  </si>
  <si>
    <t>Имя ребенка:Ярышев Арсен</t>
  </si>
  <si>
    <t>н.</t>
  </si>
  <si>
    <t>Имя ребенка:Шикалова Анна</t>
  </si>
  <si>
    <t xml:space="preserve">с </t>
  </si>
  <si>
    <t>Н</t>
  </si>
  <si>
    <t>ФЭМП</t>
  </si>
  <si>
    <t>д</t>
  </si>
  <si>
    <t>c</t>
  </si>
  <si>
    <t>Учебный год</t>
  </si>
  <si>
    <t>в</t>
  </si>
  <si>
    <t>Эльман Диана</t>
  </si>
  <si>
    <t>%</t>
  </si>
  <si>
    <t>Имя ребенка:Рыткин Василий</t>
  </si>
  <si>
    <t>Имя ребенка:Эльман Диана</t>
  </si>
  <si>
    <t xml:space="preserve">Юнусов Джума </t>
  </si>
  <si>
    <t xml:space="preserve">Эльман Диана </t>
  </si>
</sst>
</file>

<file path=xl/styles.xml><?xml version="1.0" encoding="utf-8"?>
<styleSheet xmlns="http://schemas.openxmlformats.org/spreadsheetml/2006/main">
  <numFmts count="1">
    <numFmt numFmtId="164" formatCode="0.0%"/>
  </numFmts>
  <fonts count="73">
    <font>
      <sz val="11"/>
      <color theme="1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6"/>
      <name val="Times New Roman"/>
      <family val="1"/>
      <charset val="204"/>
    </font>
    <font>
      <sz val="6"/>
      <name val="Arial Cyr"/>
      <charset val="204"/>
    </font>
    <font>
      <b/>
      <sz val="4.5"/>
      <name val="Times New Roman"/>
      <family val="1"/>
      <charset val="204"/>
    </font>
    <font>
      <sz val="7"/>
      <name val="Arial Cyr"/>
      <charset val="204"/>
    </font>
    <font>
      <b/>
      <sz val="8"/>
      <name val="Arial Cyr"/>
      <charset val="204"/>
    </font>
    <font>
      <b/>
      <sz val="7"/>
      <name val="Arial Cyr"/>
      <charset val="204"/>
    </font>
    <font>
      <b/>
      <sz val="7"/>
      <color indexed="12"/>
      <name val="Arial"/>
      <family val="2"/>
      <charset val="204"/>
    </font>
    <font>
      <b/>
      <sz val="7"/>
      <color indexed="10"/>
      <name val="Arial"/>
      <family val="2"/>
      <charset val="204"/>
    </font>
    <font>
      <b/>
      <sz val="8"/>
      <color indexed="12"/>
      <name val="Arial Cyr"/>
      <charset val="204"/>
    </font>
    <font>
      <b/>
      <sz val="10"/>
      <color indexed="10"/>
      <name val="Arial Cyr"/>
      <charset val="204"/>
    </font>
    <font>
      <b/>
      <sz val="5"/>
      <color indexed="8"/>
      <name val="Arial"/>
      <family val="2"/>
      <charset val="204"/>
    </font>
    <font>
      <b/>
      <sz val="5"/>
      <color indexed="8"/>
      <name val="Calibri"/>
      <family val="2"/>
      <charset val="204"/>
    </font>
    <font>
      <b/>
      <sz val="5"/>
      <name val="Arial Cyr"/>
      <charset val="204"/>
    </font>
    <font>
      <b/>
      <sz val="6"/>
      <color indexed="8"/>
      <name val="Arial"/>
      <family val="2"/>
      <charset val="204"/>
    </font>
    <font>
      <b/>
      <sz val="6"/>
      <color indexed="8"/>
      <name val="Calibri"/>
      <family val="2"/>
      <charset val="204"/>
    </font>
    <font>
      <b/>
      <sz val="6"/>
      <name val="Arial Cyr"/>
      <charset val="204"/>
    </font>
    <font>
      <b/>
      <sz val="7"/>
      <color indexed="8"/>
      <name val="Arial"/>
      <family val="2"/>
      <charset val="204"/>
    </font>
    <font>
      <b/>
      <sz val="7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sz val="6"/>
      <name val="Calibri"/>
      <family val="2"/>
      <charset val="204"/>
    </font>
    <font>
      <b/>
      <sz val="8"/>
      <color indexed="12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3"/>
      <name val="Times New Roman"/>
      <family val="1"/>
      <charset val="204"/>
    </font>
    <font>
      <sz val="3"/>
      <name val="Arial Cyr"/>
      <charset val="204"/>
    </font>
    <font>
      <sz val="6"/>
      <name val="Arial"/>
      <family val="2"/>
      <charset val="204"/>
    </font>
    <font>
      <sz val="5"/>
      <name val="Arial Cyr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7"/>
      <name val="Arial"/>
      <family val="2"/>
      <charset val="204"/>
    </font>
    <font>
      <sz val="4"/>
      <name val="Arial Cyr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Arial Cyr"/>
      <charset val="204"/>
    </font>
    <font>
      <b/>
      <sz val="10"/>
      <color indexed="8"/>
      <name val="Arial"/>
      <family val="2"/>
      <charset val="204"/>
    </font>
    <font>
      <b/>
      <sz val="8"/>
      <color indexed="17"/>
      <name val="Arial Cyr"/>
      <charset val="204"/>
    </font>
    <font>
      <b/>
      <sz val="8"/>
      <color indexed="10"/>
      <name val="Arial Cyr"/>
      <charset val="204"/>
    </font>
    <font>
      <sz val="10"/>
      <color indexed="17"/>
      <name val="Arial Cyr"/>
      <charset val="204"/>
    </font>
    <font>
      <b/>
      <sz val="10"/>
      <color indexed="12"/>
      <name val="Arial"/>
      <family val="2"/>
      <charset val="204"/>
    </font>
    <font>
      <b/>
      <sz val="10"/>
      <color indexed="12"/>
      <name val="Arial Cyr"/>
      <charset val="204"/>
    </font>
    <font>
      <b/>
      <sz val="10"/>
      <color indexed="17"/>
      <name val="Arial Cyr"/>
      <charset val="204"/>
    </font>
    <font>
      <sz val="10"/>
      <color indexed="10"/>
      <name val="Arial Cyr"/>
      <charset val="204"/>
    </font>
    <font>
      <b/>
      <sz val="10"/>
      <name val="Arial"/>
      <family val="2"/>
      <charset val="204"/>
    </font>
    <font>
      <b/>
      <sz val="11"/>
      <color indexed="10"/>
      <name val="Arial Cyr"/>
      <charset val="204"/>
    </font>
    <font>
      <b/>
      <sz val="11"/>
      <color indexed="17"/>
      <name val="Arial Cyr"/>
      <charset val="204"/>
    </font>
    <font>
      <b/>
      <sz val="7"/>
      <color indexed="8"/>
      <name val="Times New Roman"/>
      <family val="1"/>
      <charset val="204"/>
    </font>
    <font>
      <b/>
      <sz val="10"/>
      <color indexed="8"/>
      <name val="Arial Cyr"/>
      <charset val="204"/>
    </font>
    <font>
      <sz val="6"/>
      <color indexed="8"/>
      <name val="Arial Cyr"/>
      <charset val="204"/>
    </font>
    <font>
      <b/>
      <sz val="8"/>
      <color indexed="10"/>
      <name val="Arial Cyr"/>
      <charset val="204"/>
    </font>
    <font>
      <sz val="10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b/>
      <sz val="10"/>
      <name val="Cambria"/>
      <family val="1"/>
      <charset val="204"/>
    </font>
    <font>
      <sz val="10"/>
      <name val="Cambria"/>
      <family val="1"/>
      <charset val="204"/>
    </font>
    <font>
      <b/>
      <sz val="11"/>
      <color indexed="8"/>
      <name val="Calibri"/>
      <family val="2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1"/>
      <color indexed="10"/>
      <name val="Arial Cyr"/>
      <charset val="204"/>
    </font>
    <font>
      <b/>
      <sz val="14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58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Alignment="1"/>
    <xf numFmtId="0" fontId="7" fillId="0" borderId="0" xfId="0" applyFont="1"/>
    <xf numFmtId="1" fontId="13" fillId="0" borderId="1" xfId="0" applyNumberFormat="1" applyFont="1" applyBorder="1" applyAlignment="1" applyProtection="1">
      <alignment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1" fontId="13" fillId="0" borderId="1" xfId="0" applyNumberFormat="1" applyFont="1" applyBorder="1" applyProtection="1"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center" vertical="center"/>
      <protection hidden="1"/>
    </xf>
    <xf numFmtId="0" fontId="30" fillId="0" borderId="1" xfId="0" applyFont="1" applyBorder="1" applyAlignment="1" applyProtection="1">
      <alignment horizontal="center" vertical="center"/>
      <protection hidden="1"/>
    </xf>
    <xf numFmtId="164" fontId="17" fillId="0" borderId="1" xfId="0" applyNumberFormat="1" applyFont="1" applyBorder="1" applyAlignment="1" applyProtection="1">
      <alignment horizontal="center"/>
      <protection hidden="1"/>
    </xf>
    <xf numFmtId="164" fontId="17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0" fontId="1" fillId="0" borderId="0" xfId="1" applyFont="1"/>
    <xf numFmtId="0" fontId="2" fillId="0" borderId="0" xfId="1" applyFont="1"/>
    <xf numFmtId="0" fontId="3" fillId="0" borderId="0" xfId="1" applyFont="1"/>
    <xf numFmtId="0" fontId="0" fillId="0" borderId="0" xfId="0" applyAlignment="1"/>
    <xf numFmtId="0" fontId="12" fillId="0" borderId="1" xfId="0" applyFont="1" applyBorder="1" applyAlignment="1" applyProtection="1">
      <alignment horizontal="center" vertical="center" wrapText="1"/>
      <protection locked="0"/>
    </xf>
    <xf numFmtId="1" fontId="13" fillId="0" borderId="2" xfId="0" applyNumberFormat="1" applyFont="1" applyBorder="1" applyAlignment="1" applyProtection="1">
      <alignment wrapText="1"/>
      <protection locked="0"/>
    </xf>
    <xf numFmtId="0" fontId="4" fillId="0" borderId="0" xfId="0" applyFont="1" applyAlignment="1"/>
    <xf numFmtId="0" fontId="0" fillId="0" borderId="0" xfId="0" applyFont="1" applyAlignment="1"/>
    <xf numFmtId="0" fontId="10" fillId="0" borderId="1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/>
    <xf numFmtId="0" fontId="10" fillId="0" borderId="1" xfId="0" applyFont="1" applyBorder="1" applyAlignment="1">
      <alignment horizontal="center" vertical="center" wrapText="1"/>
    </xf>
    <xf numFmtId="0" fontId="42" fillId="0" borderId="0" xfId="0" applyFont="1"/>
    <xf numFmtId="0" fontId="43" fillId="0" borderId="0" xfId="0" applyFont="1"/>
    <xf numFmtId="0" fontId="46" fillId="0" borderId="0" xfId="0" applyFont="1" applyAlignment="1"/>
    <xf numFmtId="0" fontId="48" fillId="0" borderId="0" xfId="0" applyFont="1" applyAlignment="1"/>
    <xf numFmtId="0" fontId="0" fillId="0" borderId="0" xfId="0" applyProtection="1">
      <protection hidden="1"/>
    </xf>
    <xf numFmtId="0" fontId="50" fillId="0" borderId="2" xfId="0" applyFont="1" applyBorder="1" applyAlignment="1" applyProtection="1">
      <alignment vertical="center"/>
      <protection hidden="1"/>
    </xf>
    <xf numFmtId="0" fontId="52" fillId="0" borderId="3" xfId="0" applyFont="1" applyBorder="1" applyAlignment="1" applyProtection="1">
      <alignment vertical="center"/>
      <protection hidden="1"/>
    </xf>
    <xf numFmtId="0" fontId="50" fillId="0" borderId="4" xfId="0" applyFont="1" applyBorder="1" applyAlignment="1" applyProtection="1">
      <alignment horizontal="center" vertical="center"/>
      <protection hidden="1"/>
    </xf>
    <xf numFmtId="0" fontId="53" fillId="0" borderId="1" xfId="0" applyFont="1" applyBorder="1" applyProtection="1">
      <protection hidden="1"/>
    </xf>
    <xf numFmtId="164" fontId="54" fillId="0" borderId="1" xfId="0" applyNumberFormat="1" applyFont="1" applyBorder="1" applyAlignment="1" applyProtection="1">
      <alignment vertical="center"/>
      <protection hidden="1"/>
    </xf>
    <xf numFmtId="164" fontId="54" fillId="0" borderId="1" xfId="0" applyNumberFormat="1" applyFont="1" applyBorder="1" applyAlignment="1" applyProtection="1">
      <protection hidden="1"/>
    </xf>
    <xf numFmtId="164" fontId="54" fillId="0" borderId="1" xfId="0" applyNumberFormat="1" applyFont="1" applyBorder="1" applyAlignment="1" applyProtection="1">
      <alignment horizontal="right" vertical="center"/>
      <protection hidden="1"/>
    </xf>
    <xf numFmtId="164" fontId="55" fillId="0" borderId="4" xfId="0" applyNumberFormat="1" applyFont="1" applyBorder="1" applyAlignment="1" applyProtection="1">
      <alignment horizontal="right" vertical="center"/>
      <protection hidden="1"/>
    </xf>
    <xf numFmtId="0" fontId="49" fillId="0" borderId="1" xfId="0" applyFont="1" applyBorder="1" applyProtection="1">
      <protection hidden="1"/>
    </xf>
    <xf numFmtId="164" fontId="8" fillId="0" borderId="1" xfId="0" applyNumberFormat="1" applyFont="1" applyBorder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 applyProtection="1">
      <alignment horizontal="center"/>
      <protection hidden="1"/>
    </xf>
    <xf numFmtId="164" fontId="18" fillId="0" borderId="1" xfId="0" applyNumberFormat="1" applyFont="1" applyBorder="1" applyAlignment="1" applyProtection="1">
      <alignment horizontal="center"/>
      <protection hidden="1"/>
    </xf>
    <xf numFmtId="164" fontId="18" fillId="0" borderId="1" xfId="0" applyNumberFormat="1" applyFont="1" applyBorder="1" applyAlignment="1" applyProtection="1">
      <alignment horizontal="center" vertical="center"/>
      <protection hidden="1"/>
    </xf>
    <xf numFmtId="164" fontId="55" fillId="0" borderId="1" xfId="0" applyNumberFormat="1" applyFont="1" applyBorder="1" applyAlignment="1" applyProtection="1">
      <alignment horizontal="center" vertical="center"/>
      <protection hidden="1"/>
    </xf>
    <xf numFmtId="164" fontId="55" fillId="0" borderId="1" xfId="0" applyNumberFormat="1" applyFont="1" applyBorder="1" applyAlignment="1" applyProtection="1">
      <alignment horizontal="right" vertical="center"/>
      <protection hidden="1"/>
    </xf>
    <xf numFmtId="164" fontId="54" fillId="0" borderId="1" xfId="0" applyNumberFormat="1" applyFont="1" applyBorder="1" applyAlignment="1" applyProtection="1">
      <alignment horizontal="right"/>
      <protection hidden="1"/>
    </xf>
    <xf numFmtId="0" fontId="8" fillId="0" borderId="1" xfId="0" applyFont="1" applyBorder="1" applyAlignment="1" applyProtection="1">
      <alignment horizontal="left" wrapText="1" indent="2"/>
      <protection hidden="1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56" fillId="0" borderId="1" xfId="0" applyNumberFormat="1" applyFont="1" applyBorder="1" applyAlignment="1" applyProtection="1">
      <alignment horizontal="left" vertical="center"/>
      <protection hidden="1"/>
    </xf>
    <xf numFmtId="164" fontId="52" fillId="0" borderId="1" xfId="0" applyNumberFormat="1" applyFont="1" applyBorder="1" applyAlignment="1" applyProtection="1">
      <alignment horizontal="left" vertical="center"/>
      <protection hidden="1"/>
    </xf>
    <xf numFmtId="0" fontId="57" fillId="0" borderId="1" xfId="0" applyFont="1" applyBorder="1" applyAlignment="1" applyProtection="1">
      <alignment horizontal="left" indent="2"/>
      <protection hidden="1"/>
    </xf>
    <xf numFmtId="0" fontId="8" fillId="0" borderId="1" xfId="0" applyFont="1" applyBorder="1" applyAlignment="1" applyProtection="1">
      <alignment horizontal="left" indent="2"/>
      <protection hidden="1"/>
    </xf>
    <xf numFmtId="164" fontId="6" fillId="0" borderId="1" xfId="0" applyNumberFormat="1" applyFont="1" applyBorder="1" applyAlignment="1" applyProtection="1">
      <alignment horizontal="left"/>
      <protection hidden="1"/>
    </xf>
    <xf numFmtId="164" fontId="56" fillId="0" borderId="1" xfId="0" applyNumberFormat="1" applyFont="1" applyBorder="1" applyAlignment="1" applyProtection="1">
      <alignment horizontal="left"/>
      <protection hidden="1"/>
    </xf>
    <xf numFmtId="0" fontId="57" fillId="0" borderId="1" xfId="0" applyFont="1" applyBorder="1" applyProtection="1">
      <protection hidden="1"/>
    </xf>
    <xf numFmtId="0" fontId="58" fillId="0" borderId="1" xfId="0" applyFont="1" applyBorder="1" applyAlignment="1" applyProtection="1">
      <alignment horizontal="right"/>
      <protection hidden="1"/>
    </xf>
    <xf numFmtId="164" fontId="58" fillId="0" borderId="1" xfId="0" applyNumberFormat="1" applyFont="1" applyBorder="1" applyAlignment="1" applyProtection="1">
      <alignment horizontal="center" vertical="center"/>
      <protection hidden="1"/>
    </xf>
    <xf numFmtId="164" fontId="58" fillId="0" borderId="1" xfId="0" applyNumberFormat="1" applyFont="1" applyBorder="1" applyAlignment="1" applyProtection="1">
      <alignment horizontal="center"/>
      <protection hidden="1"/>
    </xf>
    <xf numFmtId="164" fontId="59" fillId="0" borderId="1" xfId="0" applyNumberFormat="1" applyFont="1" applyBorder="1" applyAlignment="1" applyProtection="1">
      <alignment horizontal="center" vertical="center"/>
      <protection hidden="1"/>
    </xf>
    <xf numFmtId="0" fontId="60" fillId="0" borderId="0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 wrapText="1"/>
    </xf>
    <xf numFmtId="0" fontId="64" fillId="0" borderId="0" xfId="1" applyFont="1"/>
    <xf numFmtId="0" fontId="64" fillId="0" borderId="0" xfId="0" applyFont="1"/>
    <xf numFmtId="0" fontId="65" fillId="0" borderId="0" xfId="0" applyFont="1"/>
    <xf numFmtId="0" fontId="65" fillId="0" borderId="5" xfId="0" applyFont="1" applyBorder="1" applyAlignment="1">
      <alignment vertical="top" wrapText="1"/>
    </xf>
    <xf numFmtId="0" fontId="65" fillId="0" borderId="6" xfId="0" applyFont="1" applyBorder="1" applyAlignment="1">
      <alignment vertical="top" wrapText="1"/>
    </xf>
    <xf numFmtId="0" fontId="65" fillId="0" borderId="1" xfId="0" applyFont="1" applyBorder="1" applyAlignment="1">
      <alignment vertical="top" wrapText="1"/>
    </xf>
    <xf numFmtId="0" fontId="67" fillId="0" borderId="6" xfId="0" applyFont="1" applyBorder="1" applyProtection="1">
      <protection locked="0"/>
    </xf>
    <xf numFmtId="164" fontId="54" fillId="0" borderId="1" xfId="0" applyNumberFormat="1" applyFont="1" applyBorder="1" applyAlignment="1" applyProtection="1">
      <alignment horizontal="center" vertical="center"/>
      <protection hidden="1"/>
    </xf>
    <xf numFmtId="164" fontId="54" fillId="0" borderId="1" xfId="0" applyNumberFormat="1" applyFont="1" applyBorder="1" applyAlignment="1" applyProtection="1">
      <alignment horizontal="center"/>
      <protection hidden="1"/>
    </xf>
    <xf numFmtId="164" fontId="54" fillId="2" borderId="1" xfId="0" applyNumberFormat="1" applyFont="1" applyFill="1" applyBorder="1" applyAlignment="1" applyProtection="1">
      <alignment horizontal="center" vertical="center"/>
      <protection hidden="1"/>
    </xf>
    <xf numFmtId="164" fontId="54" fillId="2" borderId="1" xfId="0" applyNumberFormat="1" applyFont="1" applyFill="1" applyBorder="1" applyAlignment="1" applyProtection="1">
      <alignment horizontal="center"/>
      <protection hidden="1"/>
    </xf>
    <xf numFmtId="164" fontId="54" fillId="2" borderId="1" xfId="0" applyNumberFormat="1" applyFont="1" applyFill="1" applyBorder="1" applyAlignment="1" applyProtection="1">
      <alignment horizontal="right" vertical="center"/>
      <protection hidden="1"/>
    </xf>
    <xf numFmtId="164" fontId="55" fillId="2" borderId="4" xfId="0" applyNumberFormat="1" applyFont="1" applyFill="1" applyBorder="1" applyAlignment="1" applyProtection="1">
      <alignment horizontal="right" vertical="center"/>
      <protection hidden="1"/>
    </xf>
    <xf numFmtId="164" fontId="55" fillId="2" borderId="1" xfId="0" applyNumberFormat="1" applyFont="1" applyFill="1" applyBorder="1" applyAlignment="1" applyProtection="1">
      <alignment horizontal="right" vertical="center"/>
      <protection hidden="1"/>
    </xf>
    <xf numFmtId="164" fontId="54" fillId="2" borderId="1" xfId="0" applyNumberFormat="1" applyFont="1" applyFill="1" applyBorder="1" applyAlignment="1" applyProtection="1">
      <alignment horizontal="right"/>
      <protection hidden="1"/>
    </xf>
    <xf numFmtId="164" fontId="8" fillId="2" borderId="1" xfId="0" applyNumberFormat="1" applyFont="1" applyFill="1" applyBorder="1" applyAlignment="1" applyProtection="1">
      <alignment horizontal="center" vertical="center"/>
      <protection hidden="1"/>
    </xf>
    <xf numFmtId="164" fontId="8" fillId="2" borderId="1" xfId="0" applyNumberFormat="1" applyFont="1" applyFill="1" applyBorder="1" applyAlignment="1" applyProtection="1">
      <alignment horizontal="center"/>
      <protection hidden="1"/>
    </xf>
    <xf numFmtId="164" fontId="18" fillId="2" borderId="1" xfId="0" applyNumberFormat="1" applyFont="1" applyFill="1" applyBorder="1" applyAlignment="1" applyProtection="1">
      <alignment horizontal="center"/>
      <protection hidden="1"/>
    </xf>
    <xf numFmtId="164" fontId="18" fillId="2" borderId="1" xfId="0" applyNumberFormat="1" applyFont="1" applyFill="1" applyBorder="1" applyAlignment="1" applyProtection="1">
      <alignment horizontal="center" vertical="center"/>
      <protection hidden="1"/>
    </xf>
    <xf numFmtId="164" fontId="55" fillId="2" borderId="1" xfId="0" applyNumberFormat="1" applyFont="1" applyFill="1" applyBorder="1" applyAlignment="1" applyProtection="1">
      <alignment horizontal="center" vertical="center"/>
      <protection hidden="1"/>
    </xf>
    <xf numFmtId="0" fontId="68" fillId="0" borderId="1" xfId="0" applyFont="1" applyBorder="1" applyAlignment="1">
      <alignment horizontal="center"/>
    </xf>
    <xf numFmtId="9" fontId="0" fillId="0" borderId="1" xfId="0" applyNumberFormat="1" applyBorder="1"/>
    <xf numFmtId="9" fontId="17" fillId="0" borderId="1" xfId="0" applyNumberFormat="1" applyFont="1" applyBorder="1" applyAlignment="1" applyProtection="1">
      <alignment horizontal="center"/>
      <protection locked="0" hidden="1"/>
    </xf>
    <xf numFmtId="9" fontId="18" fillId="0" borderId="1" xfId="0" applyNumberFormat="1" applyFont="1" applyBorder="1" applyAlignment="1" applyProtection="1">
      <alignment horizontal="center"/>
      <protection locked="0" hidden="1"/>
    </xf>
    <xf numFmtId="9" fontId="17" fillId="0" borderId="1" xfId="0" applyNumberFormat="1" applyFont="1" applyBorder="1" applyAlignment="1" applyProtection="1">
      <alignment horizontal="center"/>
      <protection hidden="1"/>
    </xf>
    <xf numFmtId="9" fontId="63" fillId="0" borderId="1" xfId="0" applyNumberFormat="1" applyFont="1" applyBorder="1" applyAlignment="1" applyProtection="1">
      <alignment horizontal="center"/>
      <protection hidden="1"/>
    </xf>
    <xf numFmtId="9" fontId="0" fillId="3" borderId="1" xfId="0" applyNumberFormat="1" applyFill="1" applyBorder="1"/>
    <xf numFmtId="9" fontId="54" fillId="0" borderId="1" xfId="0" applyNumberFormat="1" applyFont="1" applyBorder="1" applyAlignment="1" applyProtection="1">
      <alignment vertical="center"/>
      <protection hidden="1"/>
    </xf>
    <xf numFmtId="9" fontId="8" fillId="0" borderId="1" xfId="0" applyNumberFormat="1" applyFont="1" applyBorder="1" applyAlignment="1" applyProtection="1">
      <alignment horizontal="center" vertical="center"/>
      <protection hidden="1"/>
    </xf>
    <xf numFmtId="9" fontId="53" fillId="0" borderId="1" xfId="0" applyNumberFormat="1" applyFont="1" applyBorder="1" applyProtection="1">
      <protection hidden="1"/>
    </xf>
    <xf numFmtId="9" fontId="58" fillId="0" borderId="1" xfId="0" applyNumberFormat="1" applyFont="1" applyBorder="1" applyAlignment="1" applyProtection="1">
      <alignment horizontal="center" vertical="center"/>
      <protection hidden="1"/>
    </xf>
    <xf numFmtId="9" fontId="69" fillId="0" borderId="1" xfId="0" applyNumberFormat="1" applyFont="1" applyBorder="1" applyAlignment="1" applyProtection="1">
      <alignment horizontal="center" vertical="center"/>
      <protection hidden="1"/>
    </xf>
    <xf numFmtId="9" fontId="71" fillId="0" borderId="1" xfId="0" applyNumberFormat="1" applyFont="1" applyBorder="1" applyAlignment="1" applyProtection="1">
      <alignment horizontal="center" vertical="center"/>
      <protection hidden="1"/>
    </xf>
    <xf numFmtId="9" fontId="70" fillId="0" borderId="1" xfId="0" applyNumberFormat="1" applyFont="1" applyBorder="1" applyAlignment="1" applyProtection="1">
      <alignment horizontal="center"/>
      <protection hidden="1"/>
    </xf>
    <xf numFmtId="9" fontId="54" fillId="0" borderId="1" xfId="0" applyNumberFormat="1" applyFont="1" applyBorder="1" applyAlignment="1" applyProtection="1">
      <alignment horizontal="right" vertical="center"/>
      <protection hidden="1"/>
    </xf>
    <xf numFmtId="0" fontId="72" fillId="0" borderId="0" xfId="0" applyFont="1"/>
    <xf numFmtId="164" fontId="6" fillId="0" borderId="1" xfId="0" applyNumberFormat="1" applyFont="1" applyBorder="1" applyAlignment="1" applyProtection="1">
      <alignment horizontal="center" vertical="center"/>
      <protection hidden="1"/>
    </xf>
    <xf numFmtId="164" fontId="56" fillId="0" borderId="1" xfId="0" applyNumberFormat="1" applyFont="1" applyBorder="1" applyAlignment="1" applyProtection="1">
      <alignment horizontal="center" vertical="center"/>
      <protection hidden="1"/>
    </xf>
    <xf numFmtId="164" fontId="52" fillId="0" borderId="1" xfId="0" applyNumberFormat="1" applyFont="1" applyBorder="1" applyAlignment="1" applyProtection="1">
      <alignment horizontal="center" vertical="center"/>
      <protection hidden="1"/>
    </xf>
    <xf numFmtId="164" fontId="55" fillId="0" borderId="4" xfId="0" applyNumberFormat="1" applyFont="1" applyBorder="1" applyAlignment="1" applyProtection="1">
      <alignment horizontal="center" vertical="center"/>
      <protection hidden="1"/>
    </xf>
    <xf numFmtId="10" fontId="0" fillId="4" borderId="1" xfId="0" applyNumberForma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22" fillId="0" borderId="1" xfId="0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31" fillId="0" borderId="1" xfId="0" applyFont="1" applyBorder="1" applyAlignment="1" applyProtection="1">
      <alignment horizontal="right"/>
      <protection hidden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7" fillId="0" borderId="1" xfId="0" applyFont="1" applyBorder="1" applyAlignment="1" applyProtection="1">
      <alignment horizontal="center" vertical="center" wrapText="1"/>
      <protection hidden="1"/>
    </xf>
    <xf numFmtId="0" fontId="28" fillId="0" borderId="1" xfId="0" applyFont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29" fillId="0" borderId="1" xfId="0" applyFont="1" applyBorder="1" applyAlignment="1" applyProtection="1">
      <alignment horizontal="center"/>
      <protection hidden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0" fontId="30" fillId="0" borderId="1" xfId="0" applyFont="1" applyBorder="1" applyAlignment="1" applyProtection="1">
      <alignment horizontal="center"/>
      <protection hidden="1"/>
    </xf>
    <xf numFmtId="1" fontId="8" fillId="0" borderId="1" xfId="0" applyNumberFormat="1" applyFont="1" applyBorder="1" applyAlignment="1">
      <alignment horizontal="center" vertical="distributed"/>
    </xf>
    <xf numFmtId="0" fontId="0" fillId="0" borderId="1" xfId="0" applyBorder="1" applyAlignment="1">
      <alignment horizontal="center" vertical="distributed"/>
    </xf>
    <xf numFmtId="0" fontId="4" fillId="0" borderId="0" xfId="0" applyFont="1" applyAlignment="1"/>
    <xf numFmtId="0" fontId="0" fillId="0" borderId="0" xfId="0" applyAlignment="1"/>
    <xf numFmtId="0" fontId="3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distributed"/>
    </xf>
    <xf numFmtId="0" fontId="32" fillId="0" borderId="0" xfId="0" applyFont="1" applyAlignment="1"/>
    <xf numFmtId="1" fontId="66" fillId="0" borderId="1" xfId="0" applyNumberFormat="1" applyFont="1" applyBorder="1" applyAlignment="1">
      <alignment horizontal="center" vertical="distributed"/>
    </xf>
    <xf numFmtId="0" fontId="67" fillId="0" borderId="1" xfId="0" applyFont="1" applyBorder="1" applyAlignment="1">
      <alignment horizontal="center" vertical="distributed"/>
    </xf>
    <xf numFmtId="0" fontId="35" fillId="0" borderId="0" xfId="0" applyFont="1" applyAlignment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1" fillId="0" borderId="7" xfId="0" applyFont="1" applyBorder="1" applyAlignment="1" applyProtection="1">
      <alignment horizontal="right"/>
      <protection hidden="1"/>
    </xf>
    <xf numFmtId="0" fontId="31" fillId="0" borderId="9" xfId="0" applyFont="1" applyBorder="1" applyAlignment="1" applyProtection="1">
      <alignment horizontal="right"/>
      <protection hidden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0" fillId="0" borderId="7" xfId="0" applyFont="1" applyBorder="1" applyAlignment="1" applyProtection="1">
      <alignment horizontal="center"/>
      <protection hidden="1"/>
    </xf>
    <xf numFmtId="0" fontId="30" fillId="0" borderId="9" xfId="0" applyFont="1" applyBorder="1" applyAlignment="1" applyProtection="1">
      <alignment horizontal="center"/>
      <protection hidden="1"/>
    </xf>
    <xf numFmtId="0" fontId="29" fillId="0" borderId="7" xfId="0" applyFont="1" applyBorder="1" applyAlignment="1" applyProtection="1">
      <alignment horizontal="center"/>
      <protection hidden="1"/>
    </xf>
    <xf numFmtId="0" fontId="29" fillId="0" borderId="9" xfId="0" applyFont="1" applyBorder="1" applyAlignment="1" applyProtection="1">
      <alignment horizontal="center"/>
      <protection hidden="1"/>
    </xf>
    <xf numFmtId="0" fontId="22" fillId="0" borderId="7" xfId="0" applyFont="1" applyBorder="1" applyAlignment="1" applyProtection="1">
      <alignment horizontal="center" vertical="center" wrapText="1"/>
      <protection hidden="1"/>
    </xf>
    <xf numFmtId="0" fontId="22" fillId="0" borderId="8" xfId="0" applyFont="1" applyBorder="1" applyAlignment="1" applyProtection="1">
      <alignment horizontal="center" vertical="center" wrapText="1"/>
      <protection hidden="1"/>
    </xf>
    <xf numFmtId="0" fontId="22" fillId="0" borderId="9" xfId="0" applyFont="1" applyBorder="1" applyAlignment="1" applyProtection="1">
      <alignment horizontal="center" vertical="center" wrapText="1"/>
      <protection hidden="1"/>
    </xf>
    <xf numFmtId="0" fontId="25" fillId="0" borderId="7" xfId="0" applyFont="1" applyBorder="1" applyAlignment="1" applyProtection="1">
      <alignment horizontal="center" vertical="center" wrapText="1"/>
      <protection hidden="1"/>
    </xf>
    <xf numFmtId="0" fontId="25" fillId="0" borderId="8" xfId="0" applyFont="1" applyBorder="1" applyAlignment="1" applyProtection="1">
      <alignment horizontal="center" vertical="center" wrapText="1"/>
      <protection hidden="1"/>
    </xf>
    <xf numFmtId="0" fontId="25" fillId="0" borderId="9" xfId="0" applyFont="1" applyBorder="1" applyAlignment="1" applyProtection="1">
      <alignment horizontal="center" vertical="center" wrapText="1"/>
      <protection hidden="1"/>
    </xf>
    <xf numFmtId="0" fontId="27" fillId="0" borderId="7" xfId="0" applyFont="1" applyBorder="1" applyAlignment="1" applyProtection="1">
      <alignment horizontal="center" vertical="center" wrapText="1"/>
      <protection hidden="1"/>
    </xf>
    <xf numFmtId="0" fontId="27" fillId="0" borderId="8" xfId="0" applyFont="1" applyBorder="1" applyAlignment="1" applyProtection="1">
      <alignment horizontal="center" vertical="center" wrapText="1"/>
      <protection hidden="1"/>
    </xf>
    <xf numFmtId="0" fontId="27" fillId="0" borderId="9" xfId="0" applyFont="1" applyBorder="1" applyAlignment="1" applyProtection="1">
      <alignment horizontal="center" vertical="center" wrapText="1"/>
      <protection hidden="1"/>
    </xf>
    <xf numFmtId="0" fontId="19" fillId="0" borderId="7" xfId="0" applyFont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 applyProtection="1">
      <alignment horizontal="center" vertical="center" wrapText="1"/>
      <protection hidden="1"/>
    </xf>
    <xf numFmtId="0" fontId="19" fillId="0" borderId="9" xfId="0" applyFont="1" applyBorder="1" applyAlignment="1" applyProtection="1">
      <alignment horizontal="center" vertical="center" wrapText="1"/>
      <protection hidden="1"/>
    </xf>
    <xf numFmtId="0" fontId="14" fillId="0" borderId="7" xfId="0" applyFont="1" applyBorder="1" applyAlignment="1" applyProtection="1">
      <alignment horizontal="center" vertical="center" wrapText="1"/>
      <protection hidden="1"/>
    </xf>
    <xf numFmtId="0" fontId="14" fillId="0" borderId="8" xfId="0" applyFont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horizontal="center" vertical="center" wrapText="1"/>
      <protection hidden="1"/>
    </xf>
    <xf numFmtId="0" fontId="15" fillId="0" borderId="2" xfId="0" applyFont="1" applyBorder="1" applyAlignment="1" applyProtection="1">
      <alignment horizontal="center" vertical="center" wrapText="1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5" fillId="0" borderId="4" xfId="0" applyFont="1" applyBorder="1" applyAlignment="1" applyProtection="1">
      <alignment horizontal="center" vertical="center" wrapText="1"/>
      <protection hidden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6" fillId="0" borderId="3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distributed"/>
    </xf>
    <xf numFmtId="1" fontId="8" fillId="0" borderId="3" xfId="0" applyNumberFormat="1" applyFont="1" applyBorder="1" applyAlignment="1">
      <alignment horizontal="center" vertical="distributed"/>
    </xf>
    <xf numFmtId="1" fontId="8" fillId="0" borderId="10" xfId="0" applyNumberFormat="1" applyFont="1" applyBorder="1" applyAlignment="1">
      <alignment horizontal="center" vertical="distributed"/>
    </xf>
    <xf numFmtId="0" fontId="0" fillId="0" borderId="7" xfId="0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/>
      <protection hidden="1"/>
    </xf>
    <xf numFmtId="0" fontId="14" fillId="0" borderId="8" xfId="0" applyFont="1" applyBorder="1" applyAlignment="1" applyProtection="1">
      <alignment horizontal="center"/>
      <protection hidden="1"/>
    </xf>
    <xf numFmtId="0" fontId="14" fillId="0" borderId="9" xfId="0" applyFont="1" applyBorder="1" applyAlignment="1" applyProtection="1">
      <alignment horizontal="center"/>
      <protection hidden="1"/>
    </xf>
    <xf numFmtId="0" fontId="0" fillId="0" borderId="1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distributed"/>
    </xf>
    <xf numFmtId="0" fontId="12" fillId="0" borderId="1" xfId="0" applyFont="1" applyBorder="1" applyAlignment="1">
      <alignment horizontal="center" vertical="distributed"/>
    </xf>
    <xf numFmtId="0" fontId="1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distributed"/>
    </xf>
    <xf numFmtId="0" fontId="34" fillId="0" borderId="1" xfId="0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distributed"/>
    </xf>
    <xf numFmtId="0" fontId="0" fillId="0" borderId="7" xfId="0" applyBorder="1" applyAlignment="1">
      <alignment horizontal="center" vertical="distributed"/>
    </xf>
    <xf numFmtId="0" fontId="6" fillId="0" borderId="7" xfId="0" applyFont="1" applyBorder="1" applyAlignment="1">
      <alignment horizontal="center" vertical="distributed"/>
    </xf>
    <xf numFmtId="0" fontId="61" fillId="0" borderId="1" xfId="0" applyFont="1" applyBorder="1" applyAlignment="1">
      <alignment horizontal="center" vertical="center"/>
    </xf>
    <xf numFmtId="1" fontId="61" fillId="0" borderId="1" xfId="0" applyNumberFormat="1" applyFont="1" applyBorder="1" applyAlignment="1">
      <alignment horizontal="center" vertical="distributed"/>
    </xf>
    <xf numFmtId="0" fontId="60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51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49" fillId="0" borderId="1" xfId="0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protection hidden="1"/>
    </xf>
    <xf numFmtId="0" fontId="6" fillId="0" borderId="2" xfId="0" applyFont="1" applyBorder="1" applyAlignment="1" applyProtection="1"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Y105"/>
  <sheetViews>
    <sheetView topLeftCell="A83" zoomScale="91" zoomScaleNormal="91" workbookViewId="0">
      <selection activeCell="S110" sqref="S110:T110"/>
    </sheetView>
  </sheetViews>
  <sheetFormatPr defaultRowHeight="15"/>
  <cols>
    <col min="2" max="2" width="23.85546875" customWidth="1"/>
    <col min="23" max="23" width="13.28515625" customWidth="1"/>
    <col min="25" max="25" width="10.85546875" customWidth="1"/>
  </cols>
  <sheetData>
    <row r="1" spans="1:25" ht="15.75">
      <c r="A1" s="14" t="s">
        <v>0</v>
      </c>
      <c r="B1" s="15"/>
      <c r="C1" s="16" t="s">
        <v>59</v>
      </c>
      <c r="D1" s="15"/>
      <c r="E1" s="15"/>
      <c r="F1" s="15"/>
      <c r="G1" s="2"/>
      <c r="H1" s="2"/>
    </row>
    <row r="2" spans="1:25" ht="15.75">
      <c r="A2" s="14" t="s">
        <v>1</v>
      </c>
      <c r="B2" s="15"/>
      <c r="C2" s="14" t="s">
        <v>61</v>
      </c>
      <c r="D2" s="15"/>
      <c r="E2" s="15"/>
      <c r="F2" s="15"/>
      <c r="G2" s="2"/>
      <c r="H2" s="2"/>
    </row>
    <row r="3" spans="1:25" ht="15.75">
      <c r="A3" s="14" t="s">
        <v>2</v>
      </c>
      <c r="B3" s="15"/>
      <c r="C3" s="14" t="s">
        <v>60</v>
      </c>
      <c r="D3" s="15"/>
      <c r="E3" s="15"/>
      <c r="F3" s="15"/>
      <c r="G3" s="2"/>
      <c r="H3" s="2"/>
    </row>
    <row r="4" spans="1:25">
      <c r="A4" s="143" t="s">
        <v>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3"/>
    </row>
    <row r="5" spans="1:25" ht="15.75">
      <c r="A5" s="1" t="s">
        <v>4</v>
      </c>
      <c r="C5" s="4" t="s">
        <v>58</v>
      </c>
    </row>
    <row r="6" spans="1:25">
      <c r="A6" s="138" t="s">
        <v>5</v>
      </c>
      <c r="B6" s="141" t="s">
        <v>6</v>
      </c>
      <c r="C6" s="130" t="s">
        <v>7</v>
      </c>
      <c r="D6" s="131"/>
      <c r="E6" s="131"/>
      <c r="F6" s="131"/>
      <c r="G6" s="131"/>
      <c r="H6" s="131"/>
      <c r="I6" s="132" t="s">
        <v>8</v>
      </c>
      <c r="J6" s="133"/>
      <c r="K6" s="133"/>
      <c r="L6" s="133"/>
      <c r="M6" s="133"/>
      <c r="N6" s="133"/>
      <c r="O6" s="133"/>
      <c r="P6" s="133"/>
      <c r="Q6" s="134"/>
      <c r="R6" s="119" t="s">
        <v>28</v>
      </c>
      <c r="S6" s="120"/>
      <c r="T6" s="120"/>
      <c r="U6" s="106" t="s">
        <v>37</v>
      </c>
      <c r="V6" s="106"/>
      <c r="W6" s="106"/>
      <c r="X6" s="106"/>
      <c r="Y6" s="106"/>
    </row>
    <row r="7" spans="1:25">
      <c r="A7" s="138"/>
      <c r="B7" s="142"/>
      <c r="C7" s="105" t="s">
        <v>9</v>
      </c>
      <c r="D7" s="105" t="s">
        <v>10</v>
      </c>
      <c r="E7" s="105" t="s">
        <v>11</v>
      </c>
      <c r="F7" s="105" t="s">
        <v>12</v>
      </c>
      <c r="G7" s="105" t="s">
        <v>13</v>
      </c>
      <c r="H7" s="105" t="s">
        <v>14</v>
      </c>
      <c r="I7" s="105" t="s">
        <v>15</v>
      </c>
      <c r="J7" s="104" t="s">
        <v>16</v>
      </c>
      <c r="K7" s="105" t="s">
        <v>17</v>
      </c>
      <c r="L7" s="105" t="s">
        <v>18</v>
      </c>
      <c r="M7" s="105" t="s">
        <v>19</v>
      </c>
      <c r="N7" s="135" t="s">
        <v>29</v>
      </c>
      <c r="O7" s="136"/>
      <c r="P7" s="137"/>
      <c r="Q7" s="116" t="s">
        <v>30</v>
      </c>
      <c r="R7" s="120"/>
      <c r="S7" s="120"/>
      <c r="T7" s="120"/>
      <c r="U7" s="113" t="s">
        <v>38</v>
      </c>
      <c r="V7" s="113"/>
      <c r="W7" s="113"/>
      <c r="X7" s="113"/>
      <c r="Y7" s="113"/>
    </row>
    <row r="8" spans="1:25">
      <c r="A8" s="138"/>
      <c r="B8" s="142"/>
      <c r="C8" s="105" t="s">
        <v>20</v>
      </c>
      <c r="D8" s="105" t="s">
        <v>21</v>
      </c>
      <c r="E8" s="105" t="s">
        <v>22</v>
      </c>
      <c r="F8" s="105" t="s">
        <v>23</v>
      </c>
      <c r="G8" s="105" t="s">
        <v>24</v>
      </c>
      <c r="H8" s="105" t="s">
        <v>25</v>
      </c>
      <c r="I8" s="105"/>
      <c r="J8" s="104" t="s">
        <v>26</v>
      </c>
      <c r="K8" s="105"/>
      <c r="L8" s="105" t="s">
        <v>27</v>
      </c>
      <c r="M8" s="105"/>
      <c r="N8" s="121" t="s">
        <v>31</v>
      </c>
      <c r="O8" s="121" t="s">
        <v>32</v>
      </c>
      <c r="P8" s="121" t="s">
        <v>33</v>
      </c>
      <c r="Q8" s="117"/>
      <c r="R8" s="104" t="s">
        <v>34</v>
      </c>
      <c r="S8" s="104" t="s">
        <v>35</v>
      </c>
      <c r="T8" s="104" t="s">
        <v>36</v>
      </c>
      <c r="U8" s="114" t="s">
        <v>39</v>
      </c>
      <c r="V8" s="114" t="s">
        <v>40</v>
      </c>
      <c r="W8" s="114" t="s">
        <v>41</v>
      </c>
      <c r="X8" s="114" t="s">
        <v>42</v>
      </c>
      <c r="Y8" s="107" t="s">
        <v>43</v>
      </c>
    </row>
    <row r="9" spans="1:25">
      <c r="A9" s="138"/>
      <c r="B9" s="142"/>
      <c r="C9" s="105" t="s">
        <v>20</v>
      </c>
      <c r="D9" s="105" t="s">
        <v>21</v>
      </c>
      <c r="E9" s="105" t="s">
        <v>22</v>
      </c>
      <c r="F9" s="105" t="s">
        <v>23</v>
      </c>
      <c r="G9" s="105" t="s">
        <v>24</v>
      </c>
      <c r="H9" s="105" t="s">
        <v>25</v>
      </c>
      <c r="I9" s="105"/>
      <c r="J9" s="104" t="s">
        <v>26</v>
      </c>
      <c r="K9" s="105"/>
      <c r="L9" s="105" t="s">
        <v>27</v>
      </c>
      <c r="M9" s="105"/>
      <c r="N9" s="122"/>
      <c r="O9" s="122"/>
      <c r="P9" s="122"/>
      <c r="Q9" s="117"/>
      <c r="R9" s="104"/>
      <c r="S9" s="104"/>
      <c r="T9" s="104"/>
      <c r="U9" s="114"/>
      <c r="V9" s="114"/>
      <c r="W9" s="114"/>
      <c r="X9" s="114"/>
      <c r="Y9" s="107"/>
    </row>
    <row r="10" spans="1:25" ht="15.75" thickBot="1">
      <c r="A10" s="139"/>
      <c r="B10" s="142"/>
      <c r="C10" s="105" t="s">
        <v>20</v>
      </c>
      <c r="D10" s="105" t="s">
        <v>21</v>
      </c>
      <c r="E10" s="105" t="s">
        <v>22</v>
      </c>
      <c r="F10" s="105" t="s">
        <v>23</v>
      </c>
      <c r="G10" s="105" t="s">
        <v>24</v>
      </c>
      <c r="H10" s="105" t="s">
        <v>25</v>
      </c>
      <c r="I10" s="105"/>
      <c r="J10" s="104" t="s">
        <v>26</v>
      </c>
      <c r="K10" s="105"/>
      <c r="L10" s="105" t="s">
        <v>27</v>
      </c>
      <c r="M10" s="105"/>
      <c r="N10" s="123"/>
      <c r="O10" s="123"/>
      <c r="P10" s="123"/>
      <c r="Q10" s="118"/>
      <c r="R10" s="104"/>
      <c r="S10" s="104"/>
      <c r="T10" s="104"/>
      <c r="U10" s="114"/>
      <c r="V10" s="114"/>
      <c r="W10" s="114"/>
      <c r="X10" s="114"/>
      <c r="Y10" s="107"/>
    </row>
    <row r="11" spans="1:25" ht="15.75" thickBot="1">
      <c r="A11" s="5">
        <v>1</v>
      </c>
      <c r="B11" s="64" t="s">
        <v>431</v>
      </c>
      <c r="C11" s="6" t="s">
        <v>473</v>
      </c>
      <c r="D11" s="6" t="s">
        <v>433</v>
      </c>
      <c r="E11" s="6" t="s">
        <v>433</v>
      </c>
      <c r="F11" s="6" t="s">
        <v>433</v>
      </c>
      <c r="G11" s="6" t="s">
        <v>433</v>
      </c>
      <c r="H11" s="6" t="s">
        <v>473</v>
      </c>
      <c r="I11" s="6" t="s">
        <v>433</v>
      </c>
      <c r="J11" s="6" t="s">
        <v>433</v>
      </c>
      <c r="K11" s="6" t="s">
        <v>433</v>
      </c>
      <c r="L11" s="6" t="s">
        <v>473</v>
      </c>
      <c r="M11" s="6" t="s">
        <v>473</v>
      </c>
      <c r="N11" s="6" t="s">
        <v>433</v>
      </c>
      <c r="O11" s="6" t="s">
        <v>473</v>
      </c>
      <c r="P11" s="6" t="s">
        <v>473</v>
      </c>
      <c r="Q11" s="6" t="s">
        <v>433</v>
      </c>
      <c r="R11" s="6" t="s">
        <v>473</v>
      </c>
      <c r="S11" s="6" t="s">
        <v>433</v>
      </c>
      <c r="T11" s="6"/>
      <c r="U11" s="83">
        <f t="shared" ref="U11:U46" si="0">COUNTIF(C11:T11,"н")/COUNTA(C11:T11)</f>
        <v>0</v>
      </c>
      <c r="V11" s="83">
        <f t="shared" ref="V11:V46" si="1">COUNTIF(C11:T11,"с")/COUNTA(C11:T11)</f>
        <v>0.58823529411764708</v>
      </c>
      <c r="W11" s="83">
        <f t="shared" ref="W11:W46" si="2">COUNTIF(C11:T11,"д")/COUNTA(C11:T11)</f>
        <v>0.41176470588235292</v>
      </c>
      <c r="X11" s="83">
        <f t="shared" ref="X11:X46" si="3">COUNTIF(C11:T11,"в")/COUNTA(C11:T11)</f>
        <v>0</v>
      </c>
      <c r="Y11" s="84">
        <f>V11+W11+X11</f>
        <v>1</v>
      </c>
    </row>
    <row r="12" spans="1:25" ht="15.75" thickBot="1">
      <c r="A12" s="7">
        <v>2</v>
      </c>
      <c r="B12" s="65" t="s">
        <v>396</v>
      </c>
      <c r="C12" s="6" t="s">
        <v>473</v>
      </c>
      <c r="D12" s="6" t="s">
        <v>473</v>
      </c>
      <c r="E12" s="6" t="s">
        <v>473</v>
      </c>
      <c r="F12" s="6" t="s">
        <v>473</v>
      </c>
      <c r="G12" s="6" t="s">
        <v>473</v>
      </c>
      <c r="H12" s="6" t="s">
        <v>473</v>
      </c>
      <c r="I12" s="6" t="s">
        <v>473</v>
      </c>
      <c r="J12" s="6" t="s">
        <v>433</v>
      </c>
      <c r="K12" s="6" t="s">
        <v>433</v>
      </c>
      <c r="L12" s="6" t="s">
        <v>473</v>
      </c>
      <c r="M12" s="6" t="s">
        <v>473</v>
      </c>
      <c r="N12" s="6" t="s">
        <v>433</v>
      </c>
      <c r="O12" s="6" t="s">
        <v>433</v>
      </c>
      <c r="P12" s="6" t="s">
        <v>473</v>
      </c>
      <c r="Q12" s="6" t="s">
        <v>433</v>
      </c>
      <c r="R12" s="6" t="s">
        <v>473</v>
      </c>
      <c r="S12" s="6" t="s">
        <v>433</v>
      </c>
      <c r="T12" s="6"/>
      <c r="U12" s="83">
        <f t="shared" si="0"/>
        <v>0</v>
      </c>
      <c r="V12" s="83">
        <f t="shared" si="1"/>
        <v>0.35294117647058826</v>
      </c>
      <c r="W12" s="83">
        <f t="shared" si="2"/>
        <v>0.6470588235294118</v>
      </c>
      <c r="X12" s="83">
        <f t="shared" si="3"/>
        <v>0</v>
      </c>
      <c r="Y12" s="84">
        <f t="shared" ref="Y12:Y46" si="4">V12+W12+X12</f>
        <v>1</v>
      </c>
    </row>
    <row r="13" spans="1:25" ht="15.75" thickBot="1">
      <c r="A13" s="5">
        <v>3</v>
      </c>
      <c r="B13" s="65" t="s">
        <v>397</v>
      </c>
      <c r="C13" s="6" t="s">
        <v>473</v>
      </c>
      <c r="D13" s="6" t="s">
        <v>433</v>
      </c>
      <c r="E13" s="6" t="s">
        <v>433</v>
      </c>
      <c r="F13" s="6" t="s">
        <v>433</v>
      </c>
      <c r="G13" s="6" t="s">
        <v>433</v>
      </c>
      <c r="H13" s="6" t="s">
        <v>473</v>
      </c>
      <c r="I13" s="6" t="s">
        <v>433</v>
      </c>
      <c r="J13" s="6" t="s">
        <v>473</v>
      </c>
      <c r="K13" s="6" t="s">
        <v>433</v>
      </c>
      <c r="L13" s="6" t="s">
        <v>473</v>
      </c>
      <c r="M13" s="6" t="s">
        <v>473</v>
      </c>
      <c r="N13" s="6" t="s">
        <v>433</v>
      </c>
      <c r="O13" s="6" t="s">
        <v>473</v>
      </c>
      <c r="P13" s="6" t="s">
        <v>473</v>
      </c>
      <c r="Q13" s="6" t="s">
        <v>433</v>
      </c>
      <c r="R13" s="6" t="s">
        <v>473</v>
      </c>
      <c r="S13" s="6" t="s">
        <v>433</v>
      </c>
      <c r="T13" s="6"/>
      <c r="U13" s="83">
        <f t="shared" si="0"/>
        <v>0</v>
      </c>
      <c r="V13" s="83">
        <f t="shared" si="1"/>
        <v>0.52941176470588236</v>
      </c>
      <c r="W13" s="83">
        <f t="shared" si="2"/>
        <v>0.47058823529411764</v>
      </c>
      <c r="X13" s="83">
        <f t="shared" si="3"/>
        <v>0</v>
      </c>
      <c r="Y13" s="84">
        <f t="shared" si="4"/>
        <v>1</v>
      </c>
    </row>
    <row r="14" spans="1:25" ht="15.75" thickBot="1">
      <c r="A14" s="7">
        <v>4</v>
      </c>
      <c r="B14" s="67" t="s">
        <v>430</v>
      </c>
      <c r="C14" s="6" t="s">
        <v>474</v>
      </c>
      <c r="D14" s="6" t="s">
        <v>474</v>
      </c>
      <c r="E14" s="6" t="s">
        <v>474</v>
      </c>
      <c r="F14" s="6" t="s">
        <v>474</v>
      </c>
      <c r="G14" s="6" t="s">
        <v>474</v>
      </c>
      <c r="H14" s="6" t="s">
        <v>474</v>
      </c>
      <c r="I14" s="6" t="s">
        <v>474</v>
      </c>
      <c r="J14" s="6" t="s">
        <v>474</v>
      </c>
      <c r="K14" s="6" t="s">
        <v>474</v>
      </c>
      <c r="L14" s="6" t="s">
        <v>474</v>
      </c>
      <c r="M14" s="6" t="s">
        <v>474</v>
      </c>
      <c r="N14" s="6" t="s">
        <v>474</v>
      </c>
      <c r="O14" s="6" t="s">
        <v>474</v>
      </c>
      <c r="P14" s="6" t="s">
        <v>474</v>
      </c>
      <c r="Q14" s="6"/>
      <c r="R14" s="6"/>
      <c r="S14" s="6"/>
      <c r="T14" s="6"/>
      <c r="U14" s="83">
        <f t="shared" si="0"/>
        <v>0</v>
      </c>
      <c r="V14" s="83">
        <f t="shared" si="1"/>
        <v>0</v>
      </c>
      <c r="W14" s="83">
        <f t="shared" si="2"/>
        <v>0</v>
      </c>
      <c r="X14" s="83">
        <f t="shared" si="3"/>
        <v>0</v>
      </c>
      <c r="Y14" s="84">
        <f t="shared" si="4"/>
        <v>0</v>
      </c>
    </row>
    <row r="15" spans="1:25" ht="15.75" thickBot="1">
      <c r="A15" s="5">
        <v>5</v>
      </c>
      <c r="B15" s="65" t="s">
        <v>399</v>
      </c>
      <c r="C15" s="6" t="s">
        <v>473</v>
      </c>
      <c r="D15" s="6" t="s">
        <v>433</v>
      </c>
      <c r="E15" s="6" t="s">
        <v>433</v>
      </c>
      <c r="F15" s="6" t="s">
        <v>433</v>
      </c>
      <c r="G15" s="6" t="s">
        <v>433</v>
      </c>
      <c r="H15" s="6" t="s">
        <v>473</v>
      </c>
      <c r="I15" s="6" t="s">
        <v>433</v>
      </c>
      <c r="J15" s="6" t="s">
        <v>433</v>
      </c>
      <c r="K15" s="6" t="s">
        <v>433</v>
      </c>
      <c r="L15" s="6" t="s">
        <v>473</v>
      </c>
      <c r="M15" s="6" t="s">
        <v>473</v>
      </c>
      <c r="N15" s="6" t="s">
        <v>433</v>
      </c>
      <c r="O15" s="6" t="s">
        <v>473</v>
      </c>
      <c r="P15" s="6" t="s">
        <v>473</v>
      </c>
      <c r="Q15" s="6" t="s">
        <v>433</v>
      </c>
      <c r="R15" s="6" t="s">
        <v>473</v>
      </c>
      <c r="S15" s="6" t="s">
        <v>433</v>
      </c>
      <c r="T15" s="6"/>
      <c r="U15" s="83">
        <f t="shared" si="0"/>
        <v>0</v>
      </c>
      <c r="V15" s="83">
        <f t="shared" si="1"/>
        <v>0.58823529411764708</v>
      </c>
      <c r="W15" s="83">
        <f t="shared" si="2"/>
        <v>0.41176470588235292</v>
      </c>
      <c r="X15" s="83">
        <f t="shared" si="3"/>
        <v>0</v>
      </c>
      <c r="Y15" s="84">
        <f t="shared" si="4"/>
        <v>1</v>
      </c>
    </row>
    <row r="16" spans="1:25" ht="15.75" thickBot="1">
      <c r="A16" s="7">
        <v>6</v>
      </c>
      <c r="B16" s="65" t="s">
        <v>400</v>
      </c>
      <c r="C16" s="6" t="s">
        <v>473</v>
      </c>
      <c r="D16" s="6" t="s">
        <v>433</v>
      </c>
      <c r="E16" s="6" t="s">
        <v>433</v>
      </c>
      <c r="F16" s="6" t="s">
        <v>433</v>
      </c>
      <c r="G16" s="6" t="s">
        <v>433</v>
      </c>
      <c r="H16" s="6" t="s">
        <v>473</v>
      </c>
      <c r="I16" s="6" t="s">
        <v>433</v>
      </c>
      <c r="J16" s="6" t="s">
        <v>433</v>
      </c>
      <c r="K16" s="6" t="s">
        <v>433</v>
      </c>
      <c r="L16" s="6" t="s">
        <v>433</v>
      </c>
      <c r="M16" s="6" t="s">
        <v>433</v>
      </c>
      <c r="N16" s="6" t="s">
        <v>433</v>
      </c>
      <c r="O16" s="6" t="s">
        <v>433</v>
      </c>
      <c r="P16" s="6" t="s">
        <v>473</v>
      </c>
      <c r="Q16" s="6" t="s">
        <v>433</v>
      </c>
      <c r="R16" s="6" t="s">
        <v>433</v>
      </c>
      <c r="S16" s="6" t="s">
        <v>433</v>
      </c>
      <c r="T16" s="6"/>
      <c r="U16" s="83">
        <f t="shared" si="0"/>
        <v>0</v>
      </c>
      <c r="V16" s="83">
        <f t="shared" si="1"/>
        <v>0.82352941176470584</v>
      </c>
      <c r="W16" s="83">
        <f t="shared" si="2"/>
        <v>0.17647058823529413</v>
      </c>
      <c r="X16" s="83">
        <f t="shared" si="3"/>
        <v>0</v>
      </c>
      <c r="Y16" s="84">
        <f t="shared" si="4"/>
        <v>1</v>
      </c>
    </row>
    <row r="17" spans="1:25" ht="15.75" thickBot="1">
      <c r="A17" s="5">
        <v>7</v>
      </c>
      <c r="B17" s="65" t="s">
        <v>427</v>
      </c>
      <c r="C17" s="6" t="s">
        <v>473</v>
      </c>
      <c r="D17" s="6" t="s">
        <v>433</v>
      </c>
      <c r="E17" s="6" t="s">
        <v>433</v>
      </c>
      <c r="F17" s="6" t="s">
        <v>473</v>
      </c>
      <c r="G17" s="6" t="s">
        <v>433</v>
      </c>
      <c r="H17" s="6" t="s">
        <v>473</v>
      </c>
      <c r="I17" s="6" t="s">
        <v>433</v>
      </c>
      <c r="J17" s="6" t="s">
        <v>433</v>
      </c>
      <c r="K17" s="6" t="s">
        <v>433</v>
      </c>
      <c r="L17" s="6" t="s">
        <v>473</v>
      </c>
      <c r="M17" s="6" t="s">
        <v>473</v>
      </c>
      <c r="N17" s="6" t="s">
        <v>433</v>
      </c>
      <c r="O17" s="6" t="s">
        <v>473</v>
      </c>
      <c r="P17" s="6" t="s">
        <v>473</v>
      </c>
      <c r="Q17" s="6" t="s">
        <v>433</v>
      </c>
      <c r="R17" s="6" t="s">
        <v>473</v>
      </c>
      <c r="S17" s="6" t="s">
        <v>433</v>
      </c>
      <c r="T17" s="6"/>
      <c r="U17" s="83">
        <f t="shared" si="0"/>
        <v>0</v>
      </c>
      <c r="V17" s="83">
        <f t="shared" si="1"/>
        <v>0.52941176470588236</v>
      </c>
      <c r="W17" s="83">
        <f t="shared" si="2"/>
        <v>0.47058823529411764</v>
      </c>
      <c r="X17" s="83">
        <f t="shared" si="3"/>
        <v>0</v>
      </c>
      <c r="Y17" s="84">
        <f t="shared" si="4"/>
        <v>1</v>
      </c>
    </row>
    <row r="18" spans="1:25" ht="15.75" thickBot="1">
      <c r="A18" s="7">
        <v>8</v>
      </c>
      <c r="B18" s="65" t="s">
        <v>401</v>
      </c>
      <c r="C18" s="6" t="s">
        <v>473</v>
      </c>
      <c r="D18" s="6" t="s">
        <v>433</v>
      </c>
      <c r="E18" s="6" t="s">
        <v>433</v>
      </c>
      <c r="F18" s="6" t="s">
        <v>473</v>
      </c>
      <c r="G18" s="6" t="s">
        <v>433</v>
      </c>
      <c r="H18" s="6" t="s">
        <v>473</v>
      </c>
      <c r="I18" s="6" t="s">
        <v>433</v>
      </c>
      <c r="J18" s="6" t="s">
        <v>433</v>
      </c>
      <c r="K18" s="6" t="s">
        <v>433</v>
      </c>
      <c r="L18" s="6" t="s">
        <v>473</v>
      </c>
      <c r="M18" s="6" t="s">
        <v>473</v>
      </c>
      <c r="N18" s="6" t="s">
        <v>433</v>
      </c>
      <c r="O18" s="6" t="s">
        <v>473</v>
      </c>
      <c r="P18" s="6" t="s">
        <v>473</v>
      </c>
      <c r="Q18" s="6" t="s">
        <v>433</v>
      </c>
      <c r="R18" s="6" t="s">
        <v>473</v>
      </c>
      <c r="S18" s="6" t="s">
        <v>433</v>
      </c>
      <c r="T18" s="6"/>
      <c r="U18" s="83">
        <f t="shared" si="0"/>
        <v>0</v>
      </c>
      <c r="V18" s="83">
        <f t="shared" si="1"/>
        <v>0.52941176470588236</v>
      </c>
      <c r="W18" s="83">
        <f t="shared" si="2"/>
        <v>0.47058823529411764</v>
      </c>
      <c r="X18" s="83">
        <f t="shared" si="3"/>
        <v>0</v>
      </c>
      <c r="Y18" s="84">
        <f t="shared" si="4"/>
        <v>1</v>
      </c>
    </row>
    <row r="19" spans="1:25" ht="15.75" thickBot="1">
      <c r="A19" s="5">
        <v>9</v>
      </c>
      <c r="B19" s="65" t="s">
        <v>402</v>
      </c>
      <c r="C19" s="6" t="s">
        <v>473</v>
      </c>
      <c r="D19" s="6" t="s">
        <v>433</v>
      </c>
      <c r="E19" s="6" t="s">
        <v>433</v>
      </c>
      <c r="F19" s="6" t="s">
        <v>473</v>
      </c>
      <c r="G19" s="6" t="s">
        <v>433</v>
      </c>
      <c r="H19" s="6" t="s">
        <v>473</v>
      </c>
      <c r="I19" s="6" t="s">
        <v>433</v>
      </c>
      <c r="J19" s="6" t="s">
        <v>433</v>
      </c>
      <c r="K19" s="6" t="s">
        <v>433</v>
      </c>
      <c r="L19" s="6" t="s">
        <v>473</v>
      </c>
      <c r="M19" s="6" t="s">
        <v>473</v>
      </c>
      <c r="N19" s="6" t="s">
        <v>433</v>
      </c>
      <c r="O19" s="6" t="s">
        <v>473</v>
      </c>
      <c r="P19" s="6" t="s">
        <v>473</v>
      </c>
      <c r="Q19" s="6" t="s">
        <v>433</v>
      </c>
      <c r="R19" s="6" t="s">
        <v>473</v>
      </c>
      <c r="S19" s="6" t="s">
        <v>433</v>
      </c>
      <c r="T19" s="6"/>
      <c r="U19" s="83">
        <f t="shared" si="0"/>
        <v>0</v>
      </c>
      <c r="V19" s="83">
        <f t="shared" si="1"/>
        <v>0.52941176470588236</v>
      </c>
      <c r="W19" s="83">
        <f t="shared" si="2"/>
        <v>0.47058823529411764</v>
      </c>
      <c r="X19" s="83">
        <f t="shared" si="3"/>
        <v>0</v>
      </c>
      <c r="Y19" s="84">
        <f t="shared" si="4"/>
        <v>1</v>
      </c>
    </row>
    <row r="20" spans="1:25" ht="15.75" thickBot="1">
      <c r="A20" s="7">
        <v>10</v>
      </c>
      <c r="B20" s="67" t="s">
        <v>429</v>
      </c>
      <c r="C20" s="6" t="s">
        <v>474</v>
      </c>
      <c r="D20" s="6" t="s">
        <v>474</v>
      </c>
      <c r="E20" s="6" t="s">
        <v>474</v>
      </c>
      <c r="F20" s="6" t="s">
        <v>474</v>
      </c>
      <c r="G20" s="6" t="s">
        <v>474</v>
      </c>
      <c r="H20" s="6" t="s">
        <v>474</v>
      </c>
      <c r="I20" s="6" t="s">
        <v>474</v>
      </c>
      <c r="J20" s="6" t="s">
        <v>474</v>
      </c>
      <c r="K20" s="6" t="s">
        <v>474</v>
      </c>
      <c r="L20" s="6" t="s">
        <v>474</v>
      </c>
      <c r="M20" s="6" t="s">
        <v>474</v>
      </c>
      <c r="N20" s="6" t="s">
        <v>474</v>
      </c>
      <c r="O20" s="6" t="s">
        <v>474</v>
      </c>
      <c r="P20" s="6" t="s">
        <v>474</v>
      </c>
      <c r="Q20" s="6" t="s">
        <v>474</v>
      </c>
      <c r="R20" s="6"/>
      <c r="S20" s="6"/>
      <c r="T20" s="6"/>
      <c r="U20" s="83">
        <f t="shared" si="0"/>
        <v>0</v>
      </c>
      <c r="V20" s="83">
        <f t="shared" si="1"/>
        <v>0</v>
      </c>
      <c r="W20" s="83">
        <f t="shared" si="2"/>
        <v>0</v>
      </c>
      <c r="X20" s="83">
        <f t="shared" si="3"/>
        <v>0</v>
      </c>
      <c r="Y20" s="84">
        <f t="shared" si="4"/>
        <v>0</v>
      </c>
    </row>
    <row r="21" spans="1:25" ht="15.75" thickBot="1">
      <c r="A21" s="5">
        <v>11</v>
      </c>
      <c r="B21" s="65" t="s">
        <v>404</v>
      </c>
      <c r="C21" s="6" t="s">
        <v>473</v>
      </c>
      <c r="D21" s="6" t="s">
        <v>433</v>
      </c>
      <c r="E21" s="6" t="s">
        <v>433</v>
      </c>
      <c r="F21" s="6" t="s">
        <v>433</v>
      </c>
      <c r="G21" s="6" t="s">
        <v>433</v>
      </c>
      <c r="H21" s="6" t="s">
        <v>473</v>
      </c>
      <c r="I21" s="6" t="s">
        <v>433</v>
      </c>
      <c r="J21" s="6" t="s">
        <v>433</v>
      </c>
      <c r="K21" s="6" t="s">
        <v>433</v>
      </c>
      <c r="L21" s="6" t="s">
        <v>473</v>
      </c>
      <c r="M21" s="6" t="s">
        <v>473</v>
      </c>
      <c r="N21" s="6" t="s">
        <v>433</v>
      </c>
      <c r="O21" s="6" t="s">
        <v>473</v>
      </c>
      <c r="P21" s="6" t="s">
        <v>473</v>
      </c>
      <c r="Q21" s="6" t="s">
        <v>433</v>
      </c>
      <c r="R21" s="6" t="s">
        <v>473</v>
      </c>
      <c r="S21" s="6" t="s">
        <v>433</v>
      </c>
      <c r="T21" s="6"/>
      <c r="U21" s="83">
        <f t="shared" si="0"/>
        <v>0</v>
      </c>
      <c r="V21" s="83">
        <f t="shared" si="1"/>
        <v>0.58823529411764708</v>
      </c>
      <c r="W21" s="83">
        <f t="shared" si="2"/>
        <v>0.41176470588235292</v>
      </c>
      <c r="X21" s="83">
        <f t="shared" si="3"/>
        <v>0</v>
      </c>
      <c r="Y21" s="84">
        <f t="shared" si="4"/>
        <v>1</v>
      </c>
    </row>
    <row r="22" spans="1:25" ht="15.75" thickBot="1">
      <c r="A22" s="7">
        <v>12</v>
      </c>
      <c r="B22" s="65" t="s">
        <v>405</v>
      </c>
      <c r="C22" s="6" t="s">
        <v>473</v>
      </c>
      <c r="D22" s="6" t="s">
        <v>433</v>
      </c>
      <c r="E22" s="6" t="s">
        <v>473</v>
      </c>
      <c r="F22" s="6" t="s">
        <v>433</v>
      </c>
      <c r="G22" s="6" t="s">
        <v>433</v>
      </c>
      <c r="H22" s="6" t="s">
        <v>473</v>
      </c>
      <c r="I22" s="6" t="s">
        <v>433</v>
      </c>
      <c r="J22" s="6" t="s">
        <v>433</v>
      </c>
      <c r="K22" s="6" t="s">
        <v>433</v>
      </c>
      <c r="L22" s="6" t="s">
        <v>473</v>
      </c>
      <c r="M22" s="6" t="s">
        <v>473</v>
      </c>
      <c r="N22" s="6" t="s">
        <v>433</v>
      </c>
      <c r="O22" s="6" t="s">
        <v>433</v>
      </c>
      <c r="P22" s="6" t="s">
        <v>473</v>
      </c>
      <c r="Q22" s="6" t="s">
        <v>433</v>
      </c>
      <c r="R22" s="6" t="s">
        <v>473</v>
      </c>
      <c r="S22" s="6" t="s">
        <v>433</v>
      </c>
      <c r="T22" s="6"/>
      <c r="U22" s="83">
        <f t="shared" si="0"/>
        <v>0</v>
      </c>
      <c r="V22" s="83">
        <f t="shared" si="1"/>
        <v>0.58823529411764708</v>
      </c>
      <c r="W22" s="83">
        <f t="shared" si="2"/>
        <v>0.41176470588235292</v>
      </c>
      <c r="X22" s="83">
        <f t="shared" si="3"/>
        <v>0</v>
      </c>
      <c r="Y22" s="84">
        <f t="shared" si="4"/>
        <v>1</v>
      </c>
    </row>
    <row r="23" spans="1:25" ht="15.75" thickBot="1">
      <c r="A23" s="5">
        <v>13</v>
      </c>
      <c r="B23" s="65" t="s">
        <v>406</v>
      </c>
      <c r="C23" s="6" t="s">
        <v>473</v>
      </c>
      <c r="D23" s="6" t="s">
        <v>433</v>
      </c>
      <c r="E23" s="6" t="s">
        <v>433</v>
      </c>
      <c r="F23" s="6" t="s">
        <v>473</v>
      </c>
      <c r="G23" s="6" t="s">
        <v>433</v>
      </c>
      <c r="H23" s="6" t="s">
        <v>473</v>
      </c>
      <c r="I23" s="6" t="s">
        <v>433</v>
      </c>
      <c r="J23" s="6" t="s">
        <v>433</v>
      </c>
      <c r="K23" s="6" t="s">
        <v>433</v>
      </c>
      <c r="L23" s="6" t="s">
        <v>473</v>
      </c>
      <c r="M23" s="6" t="s">
        <v>473</v>
      </c>
      <c r="N23" s="6" t="s">
        <v>433</v>
      </c>
      <c r="O23" s="6" t="s">
        <v>433</v>
      </c>
      <c r="P23" s="6" t="s">
        <v>473</v>
      </c>
      <c r="Q23" s="6" t="s">
        <v>433</v>
      </c>
      <c r="R23" s="6" t="s">
        <v>473</v>
      </c>
      <c r="S23" s="6" t="s">
        <v>433</v>
      </c>
      <c r="T23" s="6"/>
      <c r="U23" s="83">
        <f t="shared" si="0"/>
        <v>0</v>
      </c>
      <c r="V23" s="83">
        <f t="shared" si="1"/>
        <v>0.58823529411764708</v>
      </c>
      <c r="W23" s="83">
        <f t="shared" si="2"/>
        <v>0.41176470588235292</v>
      </c>
      <c r="X23" s="83">
        <f t="shared" si="3"/>
        <v>0</v>
      </c>
      <c r="Y23" s="84">
        <f t="shared" si="4"/>
        <v>1</v>
      </c>
    </row>
    <row r="24" spans="1:25" ht="15.75" thickBot="1">
      <c r="A24" s="7">
        <v>14</v>
      </c>
      <c r="B24" s="65" t="s">
        <v>407</v>
      </c>
      <c r="C24" s="6" t="s">
        <v>473</v>
      </c>
      <c r="D24" s="6" t="s">
        <v>433</v>
      </c>
      <c r="E24" s="6" t="s">
        <v>473</v>
      </c>
      <c r="F24" s="6" t="s">
        <v>433</v>
      </c>
      <c r="G24" s="6" t="s">
        <v>433</v>
      </c>
      <c r="H24" s="6" t="s">
        <v>473</v>
      </c>
      <c r="I24" s="6" t="s">
        <v>433</v>
      </c>
      <c r="J24" s="6" t="s">
        <v>433</v>
      </c>
      <c r="K24" s="6" t="s">
        <v>433</v>
      </c>
      <c r="L24" s="6" t="s">
        <v>473</v>
      </c>
      <c r="M24" s="6" t="s">
        <v>473</v>
      </c>
      <c r="N24" s="6" t="s">
        <v>433</v>
      </c>
      <c r="O24" s="6" t="s">
        <v>473</v>
      </c>
      <c r="P24" s="6" t="s">
        <v>473</v>
      </c>
      <c r="Q24" s="6" t="s">
        <v>433</v>
      </c>
      <c r="R24" s="6" t="s">
        <v>473</v>
      </c>
      <c r="S24" s="6" t="s">
        <v>433</v>
      </c>
      <c r="T24" s="6"/>
      <c r="U24" s="83">
        <f t="shared" si="0"/>
        <v>0</v>
      </c>
      <c r="V24" s="83">
        <f t="shared" si="1"/>
        <v>0.52941176470588236</v>
      </c>
      <c r="W24" s="83">
        <f t="shared" si="2"/>
        <v>0.47058823529411764</v>
      </c>
      <c r="X24" s="83">
        <f t="shared" si="3"/>
        <v>0</v>
      </c>
      <c r="Y24" s="84">
        <f t="shared" si="4"/>
        <v>1</v>
      </c>
    </row>
    <row r="25" spans="1:25" ht="15.75" thickBot="1">
      <c r="A25" s="5">
        <v>15</v>
      </c>
      <c r="B25" s="65" t="s">
        <v>408</v>
      </c>
      <c r="C25" s="6" t="s">
        <v>473</v>
      </c>
      <c r="D25" s="6" t="s">
        <v>433</v>
      </c>
      <c r="E25" s="6" t="s">
        <v>433</v>
      </c>
      <c r="F25" s="6" t="s">
        <v>433</v>
      </c>
      <c r="G25" s="6" t="s">
        <v>433</v>
      </c>
      <c r="H25" s="6" t="s">
        <v>473</v>
      </c>
      <c r="I25" s="6" t="s">
        <v>433</v>
      </c>
      <c r="J25" s="6" t="s">
        <v>433</v>
      </c>
      <c r="K25" s="6" t="s">
        <v>433</v>
      </c>
      <c r="L25" s="6" t="s">
        <v>473</v>
      </c>
      <c r="M25" s="6" t="s">
        <v>473</v>
      </c>
      <c r="N25" s="6" t="s">
        <v>433</v>
      </c>
      <c r="O25" s="6" t="s">
        <v>473</v>
      </c>
      <c r="P25" s="6" t="s">
        <v>473</v>
      </c>
      <c r="Q25" s="6" t="s">
        <v>433</v>
      </c>
      <c r="R25" s="6" t="s">
        <v>473</v>
      </c>
      <c r="S25" s="6" t="s">
        <v>433</v>
      </c>
      <c r="T25" s="6"/>
      <c r="U25" s="83">
        <f t="shared" si="0"/>
        <v>0</v>
      </c>
      <c r="V25" s="83">
        <f t="shared" si="1"/>
        <v>0.58823529411764708</v>
      </c>
      <c r="W25" s="83">
        <f t="shared" si="2"/>
        <v>0.41176470588235292</v>
      </c>
      <c r="X25" s="83">
        <f t="shared" si="3"/>
        <v>0</v>
      </c>
      <c r="Y25" s="84">
        <f t="shared" si="4"/>
        <v>1</v>
      </c>
    </row>
    <row r="26" spans="1:25" ht="15.75" thickBot="1">
      <c r="A26" s="7">
        <v>16</v>
      </c>
      <c r="B26" s="65" t="s">
        <v>403</v>
      </c>
      <c r="C26" s="6" t="s">
        <v>473</v>
      </c>
      <c r="D26" s="6" t="s">
        <v>433</v>
      </c>
      <c r="E26" s="6" t="s">
        <v>433</v>
      </c>
      <c r="F26" s="6" t="s">
        <v>433</v>
      </c>
      <c r="G26" s="6" t="s">
        <v>433</v>
      </c>
      <c r="H26" s="6" t="s">
        <v>473</v>
      </c>
      <c r="I26" s="6" t="s">
        <v>433</v>
      </c>
      <c r="J26" s="6" t="s">
        <v>433</v>
      </c>
      <c r="K26" s="6" t="s">
        <v>433</v>
      </c>
      <c r="L26" s="6" t="s">
        <v>473</v>
      </c>
      <c r="M26" s="6" t="s">
        <v>473</v>
      </c>
      <c r="N26" s="6" t="s">
        <v>433</v>
      </c>
      <c r="O26" s="6" t="s">
        <v>473</v>
      </c>
      <c r="P26" s="6" t="s">
        <v>473</v>
      </c>
      <c r="Q26" s="6" t="s">
        <v>433</v>
      </c>
      <c r="R26" s="6" t="s">
        <v>473</v>
      </c>
      <c r="S26" s="6" t="s">
        <v>433</v>
      </c>
      <c r="T26" s="6"/>
      <c r="U26" s="83">
        <f t="shared" si="0"/>
        <v>0</v>
      </c>
      <c r="V26" s="83">
        <f t="shared" si="1"/>
        <v>0.58823529411764708</v>
      </c>
      <c r="W26" s="83">
        <f t="shared" si="2"/>
        <v>0.41176470588235292</v>
      </c>
      <c r="X26" s="83">
        <f t="shared" si="3"/>
        <v>0</v>
      </c>
      <c r="Y26" s="84">
        <f t="shared" si="4"/>
        <v>1</v>
      </c>
    </row>
    <row r="27" spans="1:25" ht="15.75" thickBot="1">
      <c r="A27" s="5">
        <v>17</v>
      </c>
      <c r="B27" s="65" t="s">
        <v>409</v>
      </c>
      <c r="C27" s="6" t="s">
        <v>473</v>
      </c>
      <c r="D27" s="6" t="s">
        <v>433</v>
      </c>
      <c r="E27" s="6" t="s">
        <v>473</v>
      </c>
      <c r="F27" s="6" t="s">
        <v>433</v>
      </c>
      <c r="G27" s="6" t="s">
        <v>433</v>
      </c>
      <c r="H27" s="6" t="s">
        <v>473</v>
      </c>
      <c r="I27" s="6" t="s">
        <v>433</v>
      </c>
      <c r="J27" s="6" t="s">
        <v>433</v>
      </c>
      <c r="K27" s="6" t="s">
        <v>433</v>
      </c>
      <c r="L27" s="6" t="s">
        <v>433</v>
      </c>
      <c r="M27" s="6" t="s">
        <v>433</v>
      </c>
      <c r="N27" s="6" t="s">
        <v>433</v>
      </c>
      <c r="O27" s="6" t="s">
        <v>433</v>
      </c>
      <c r="P27" s="6" t="s">
        <v>473</v>
      </c>
      <c r="Q27" s="6" t="s">
        <v>433</v>
      </c>
      <c r="R27" s="6" t="s">
        <v>433</v>
      </c>
      <c r="S27" s="6" t="s">
        <v>433</v>
      </c>
      <c r="T27" s="6"/>
      <c r="U27" s="83">
        <f t="shared" si="0"/>
        <v>0</v>
      </c>
      <c r="V27" s="83">
        <f t="shared" si="1"/>
        <v>0.76470588235294112</v>
      </c>
      <c r="W27" s="83">
        <f t="shared" si="2"/>
        <v>0.23529411764705882</v>
      </c>
      <c r="X27" s="83">
        <f t="shared" si="3"/>
        <v>0</v>
      </c>
      <c r="Y27" s="84">
        <f t="shared" si="4"/>
        <v>1</v>
      </c>
    </row>
    <row r="28" spans="1:25" ht="15.75" thickBot="1">
      <c r="A28" s="7">
        <v>18</v>
      </c>
      <c r="B28" s="64" t="s">
        <v>412</v>
      </c>
      <c r="C28" s="6" t="s">
        <v>473</v>
      </c>
      <c r="D28" s="6" t="s">
        <v>433</v>
      </c>
      <c r="E28" s="6" t="s">
        <v>433</v>
      </c>
      <c r="F28" s="6" t="s">
        <v>433</v>
      </c>
      <c r="G28" s="6" t="s">
        <v>433</v>
      </c>
      <c r="H28" s="6" t="s">
        <v>473</v>
      </c>
      <c r="I28" s="6" t="s">
        <v>433</v>
      </c>
      <c r="J28" s="6" t="s">
        <v>433</v>
      </c>
      <c r="K28" s="6" t="s">
        <v>433</v>
      </c>
      <c r="L28" s="6" t="s">
        <v>473</v>
      </c>
      <c r="M28" s="6" t="s">
        <v>473</v>
      </c>
      <c r="N28" s="6" t="s">
        <v>433</v>
      </c>
      <c r="O28" s="6" t="s">
        <v>473</v>
      </c>
      <c r="P28" s="6" t="s">
        <v>473</v>
      </c>
      <c r="Q28" s="6" t="s">
        <v>433</v>
      </c>
      <c r="R28" s="6" t="s">
        <v>473</v>
      </c>
      <c r="S28" s="6" t="s">
        <v>433</v>
      </c>
      <c r="T28" s="6"/>
      <c r="U28" s="83">
        <f t="shared" si="0"/>
        <v>0</v>
      </c>
      <c r="V28" s="83">
        <f t="shared" si="1"/>
        <v>0.58823529411764708</v>
      </c>
      <c r="W28" s="83">
        <f t="shared" si="2"/>
        <v>0.41176470588235292</v>
      </c>
      <c r="X28" s="83">
        <f t="shared" si="3"/>
        <v>0</v>
      </c>
      <c r="Y28" s="84">
        <f t="shared" si="4"/>
        <v>1</v>
      </c>
    </row>
    <row r="29" spans="1:25" ht="15.75" thickBot="1">
      <c r="A29" s="5">
        <v>19</v>
      </c>
      <c r="B29" s="65" t="s">
        <v>398</v>
      </c>
      <c r="C29" s="6" t="s">
        <v>473</v>
      </c>
      <c r="D29" s="6" t="s">
        <v>433</v>
      </c>
      <c r="E29" s="6" t="s">
        <v>433</v>
      </c>
      <c r="F29" s="6" t="s">
        <v>433</v>
      </c>
      <c r="G29" s="6" t="s">
        <v>433</v>
      </c>
      <c r="H29" s="6" t="s">
        <v>473</v>
      </c>
      <c r="I29" s="6" t="s">
        <v>433</v>
      </c>
      <c r="J29" s="6" t="s">
        <v>433</v>
      </c>
      <c r="K29" s="6" t="s">
        <v>433</v>
      </c>
      <c r="L29" s="6" t="s">
        <v>473</v>
      </c>
      <c r="M29" s="6" t="s">
        <v>473</v>
      </c>
      <c r="N29" s="6" t="s">
        <v>433</v>
      </c>
      <c r="O29" s="6" t="s">
        <v>473</v>
      </c>
      <c r="P29" s="6" t="s">
        <v>473</v>
      </c>
      <c r="Q29" s="6" t="s">
        <v>433</v>
      </c>
      <c r="R29" s="6" t="s">
        <v>473</v>
      </c>
      <c r="S29" s="6" t="s">
        <v>433</v>
      </c>
      <c r="T29" s="6"/>
      <c r="U29" s="83">
        <f t="shared" si="0"/>
        <v>0</v>
      </c>
      <c r="V29" s="83">
        <f t="shared" si="1"/>
        <v>0.58823529411764708</v>
      </c>
      <c r="W29" s="83">
        <f t="shared" si="2"/>
        <v>0.41176470588235292</v>
      </c>
      <c r="X29" s="83">
        <f t="shared" si="3"/>
        <v>0</v>
      </c>
      <c r="Y29" s="84">
        <f t="shared" si="4"/>
        <v>1</v>
      </c>
    </row>
    <row r="30" spans="1:25" ht="15.75" thickBot="1">
      <c r="A30" s="7">
        <v>20</v>
      </c>
      <c r="B30" s="65" t="s">
        <v>413</v>
      </c>
      <c r="C30" s="6" t="s">
        <v>432</v>
      </c>
      <c r="D30" s="6" t="s">
        <v>432</v>
      </c>
      <c r="E30" s="6" t="s">
        <v>432</v>
      </c>
      <c r="F30" s="6" t="s">
        <v>432</v>
      </c>
      <c r="G30" s="6" t="s">
        <v>432</v>
      </c>
      <c r="H30" s="6" t="s">
        <v>432</v>
      </c>
      <c r="I30" s="6" t="s">
        <v>432</v>
      </c>
      <c r="J30" s="6" t="s">
        <v>432</v>
      </c>
      <c r="K30" s="6" t="s">
        <v>432</v>
      </c>
      <c r="L30" s="6" t="s">
        <v>432</v>
      </c>
      <c r="M30" s="6" t="s">
        <v>432</v>
      </c>
      <c r="N30" s="6" t="s">
        <v>432</v>
      </c>
      <c r="O30" s="6" t="s">
        <v>432</v>
      </c>
      <c r="P30" s="6" t="s">
        <v>432</v>
      </c>
      <c r="Q30" s="6" t="s">
        <v>432</v>
      </c>
      <c r="R30" s="6" t="s">
        <v>433</v>
      </c>
      <c r="S30" s="6" t="s">
        <v>432</v>
      </c>
      <c r="T30" s="6"/>
      <c r="U30" s="83">
        <f t="shared" si="0"/>
        <v>0.94117647058823528</v>
      </c>
      <c r="V30" s="83">
        <f t="shared" si="1"/>
        <v>5.8823529411764705E-2</v>
      </c>
      <c r="W30" s="83">
        <f t="shared" si="2"/>
        <v>0</v>
      </c>
      <c r="X30" s="83">
        <f t="shared" si="3"/>
        <v>0</v>
      </c>
      <c r="Y30" s="84">
        <f t="shared" si="4"/>
        <v>5.8823529411764705E-2</v>
      </c>
    </row>
    <row r="31" spans="1:25" ht="15.75" thickBot="1">
      <c r="A31" s="5">
        <v>21</v>
      </c>
      <c r="B31" s="65" t="s">
        <v>414</v>
      </c>
      <c r="C31" s="6" t="s">
        <v>473</v>
      </c>
      <c r="D31" s="6" t="s">
        <v>433</v>
      </c>
      <c r="E31" s="6" t="s">
        <v>433</v>
      </c>
      <c r="F31" s="6" t="s">
        <v>433</v>
      </c>
      <c r="G31" s="6" t="s">
        <v>433</v>
      </c>
      <c r="H31" s="6" t="s">
        <v>473</v>
      </c>
      <c r="I31" s="6" t="s">
        <v>433</v>
      </c>
      <c r="J31" s="6" t="s">
        <v>433</v>
      </c>
      <c r="K31" s="6" t="s">
        <v>433</v>
      </c>
      <c r="L31" s="6" t="s">
        <v>473</v>
      </c>
      <c r="M31" s="6" t="s">
        <v>473</v>
      </c>
      <c r="N31" s="6" t="s">
        <v>433</v>
      </c>
      <c r="O31" s="6" t="s">
        <v>473</v>
      </c>
      <c r="P31" s="6" t="s">
        <v>473</v>
      </c>
      <c r="Q31" s="6" t="s">
        <v>433</v>
      </c>
      <c r="R31" s="6" t="s">
        <v>473</v>
      </c>
      <c r="S31" s="6" t="s">
        <v>433</v>
      </c>
      <c r="T31" s="6"/>
      <c r="U31" s="83">
        <f t="shared" si="0"/>
        <v>0</v>
      </c>
      <c r="V31" s="83">
        <f t="shared" si="1"/>
        <v>0.58823529411764708</v>
      </c>
      <c r="W31" s="83">
        <f t="shared" si="2"/>
        <v>0.41176470588235292</v>
      </c>
      <c r="X31" s="83">
        <f t="shared" si="3"/>
        <v>0</v>
      </c>
      <c r="Y31" s="84">
        <f t="shared" si="4"/>
        <v>1</v>
      </c>
    </row>
    <row r="32" spans="1:25" ht="15.75" thickBot="1">
      <c r="A32" s="7">
        <v>22</v>
      </c>
      <c r="B32" s="65" t="s">
        <v>415</v>
      </c>
      <c r="C32" s="6" t="s">
        <v>473</v>
      </c>
      <c r="D32" s="6" t="s">
        <v>433</v>
      </c>
      <c r="E32" s="6" t="s">
        <v>433</v>
      </c>
      <c r="F32" s="6" t="s">
        <v>433</v>
      </c>
      <c r="G32" s="6" t="s">
        <v>433</v>
      </c>
      <c r="H32" s="6" t="s">
        <v>473</v>
      </c>
      <c r="I32" s="6" t="s">
        <v>433</v>
      </c>
      <c r="J32" s="6" t="s">
        <v>433</v>
      </c>
      <c r="K32" s="6" t="s">
        <v>433</v>
      </c>
      <c r="L32" s="6" t="s">
        <v>473</v>
      </c>
      <c r="M32" s="6" t="s">
        <v>473</v>
      </c>
      <c r="N32" s="6" t="s">
        <v>433</v>
      </c>
      <c r="O32" s="6" t="s">
        <v>473</v>
      </c>
      <c r="P32" s="6" t="s">
        <v>473</v>
      </c>
      <c r="Q32" s="6" t="s">
        <v>433</v>
      </c>
      <c r="R32" s="6" t="s">
        <v>473</v>
      </c>
      <c r="S32" s="6" t="s">
        <v>433</v>
      </c>
      <c r="T32" s="6"/>
      <c r="U32" s="83">
        <f t="shared" si="0"/>
        <v>0</v>
      </c>
      <c r="V32" s="83">
        <f t="shared" si="1"/>
        <v>0.58823529411764708</v>
      </c>
      <c r="W32" s="83">
        <f t="shared" si="2"/>
        <v>0.41176470588235292</v>
      </c>
      <c r="X32" s="83">
        <f t="shared" si="3"/>
        <v>0</v>
      </c>
      <c r="Y32" s="84">
        <f t="shared" si="4"/>
        <v>1</v>
      </c>
    </row>
    <row r="33" spans="1:25" ht="15.75" thickBot="1">
      <c r="A33" s="5">
        <v>23</v>
      </c>
      <c r="B33" s="65" t="s">
        <v>416</v>
      </c>
      <c r="C33" s="6" t="s">
        <v>473</v>
      </c>
      <c r="D33" s="6" t="s">
        <v>433</v>
      </c>
      <c r="E33" s="6" t="s">
        <v>433</v>
      </c>
      <c r="F33" s="6" t="s">
        <v>433</v>
      </c>
      <c r="G33" s="6" t="s">
        <v>433</v>
      </c>
      <c r="H33" s="6" t="s">
        <v>473</v>
      </c>
      <c r="I33" s="6" t="s">
        <v>433</v>
      </c>
      <c r="J33" s="6" t="s">
        <v>433</v>
      </c>
      <c r="K33" s="6" t="s">
        <v>433</v>
      </c>
      <c r="L33" s="6" t="s">
        <v>473</v>
      </c>
      <c r="M33" s="6" t="s">
        <v>473</v>
      </c>
      <c r="N33" s="6" t="s">
        <v>433</v>
      </c>
      <c r="O33" s="6" t="s">
        <v>473</v>
      </c>
      <c r="P33" s="6" t="s">
        <v>473</v>
      </c>
      <c r="Q33" s="6" t="s">
        <v>433</v>
      </c>
      <c r="R33" s="6" t="s">
        <v>473</v>
      </c>
      <c r="S33" s="6" t="s">
        <v>433</v>
      </c>
      <c r="T33" s="6"/>
      <c r="U33" s="83">
        <f t="shared" si="0"/>
        <v>0</v>
      </c>
      <c r="V33" s="83">
        <f t="shared" si="1"/>
        <v>0.58823529411764708</v>
      </c>
      <c r="W33" s="83">
        <f t="shared" si="2"/>
        <v>0.41176470588235292</v>
      </c>
      <c r="X33" s="83">
        <f t="shared" si="3"/>
        <v>0</v>
      </c>
      <c r="Y33" s="84">
        <f t="shared" si="4"/>
        <v>1</v>
      </c>
    </row>
    <row r="34" spans="1:25" ht="15.75" thickBot="1">
      <c r="A34" s="7">
        <v>24</v>
      </c>
      <c r="B34" s="65" t="s">
        <v>417</v>
      </c>
      <c r="C34" s="6" t="s">
        <v>473</v>
      </c>
      <c r="D34" s="6" t="s">
        <v>433</v>
      </c>
      <c r="E34" s="6" t="s">
        <v>433</v>
      </c>
      <c r="F34" s="6" t="s">
        <v>433</v>
      </c>
      <c r="G34" s="6" t="s">
        <v>433</v>
      </c>
      <c r="H34" s="6" t="s">
        <v>473</v>
      </c>
      <c r="I34" s="6" t="s">
        <v>433</v>
      </c>
      <c r="J34" s="6" t="s">
        <v>433</v>
      </c>
      <c r="K34" s="6" t="s">
        <v>433</v>
      </c>
      <c r="L34" s="6" t="s">
        <v>473</v>
      </c>
      <c r="M34" s="6" t="s">
        <v>473</v>
      </c>
      <c r="N34" s="6" t="s">
        <v>433</v>
      </c>
      <c r="O34" s="6" t="s">
        <v>473</v>
      </c>
      <c r="P34" s="6" t="s">
        <v>473</v>
      </c>
      <c r="Q34" s="6" t="s">
        <v>433</v>
      </c>
      <c r="R34" s="6" t="s">
        <v>473</v>
      </c>
      <c r="S34" s="6" t="s">
        <v>433</v>
      </c>
      <c r="T34" s="6"/>
      <c r="U34" s="83">
        <f t="shared" si="0"/>
        <v>0</v>
      </c>
      <c r="V34" s="83">
        <f t="shared" si="1"/>
        <v>0.58823529411764708</v>
      </c>
      <c r="W34" s="83">
        <f t="shared" si="2"/>
        <v>0.41176470588235292</v>
      </c>
      <c r="X34" s="83">
        <f t="shared" si="3"/>
        <v>0</v>
      </c>
      <c r="Y34" s="84">
        <f t="shared" si="4"/>
        <v>1</v>
      </c>
    </row>
    <row r="35" spans="1:25" ht="15.75" thickBot="1">
      <c r="A35" s="5">
        <v>25</v>
      </c>
      <c r="B35" s="65" t="s">
        <v>418</v>
      </c>
      <c r="C35" s="6" t="s">
        <v>432</v>
      </c>
      <c r="D35" s="6" t="s">
        <v>432</v>
      </c>
      <c r="E35" s="6" t="s">
        <v>432</v>
      </c>
      <c r="F35" s="6" t="s">
        <v>432</v>
      </c>
      <c r="G35" s="6" t="s">
        <v>432</v>
      </c>
      <c r="H35" s="6" t="s">
        <v>432</v>
      </c>
      <c r="I35" s="6" t="s">
        <v>432</v>
      </c>
      <c r="J35" s="6" t="s">
        <v>432</v>
      </c>
      <c r="K35" s="6" t="s">
        <v>432</v>
      </c>
      <c r="L35" s="6" t="s">
        <v>432</v>
      </c>
      <c r="M35" s="6" t="s">
        <v>432</v>
      </c>
      <c r="N35" s="6" t="s">
        <v>432</v>
      </c>
      <c r="O35" s="6" t="s">
        <v>432</v>
      </c>
      <c r="P35" s="6" t="s">
        <v>432</v>
      </c>
      <c r="Q35" s="6" t="s">
        <v>432</v>
      </c>
      <c r="R35" s="6" t="s">
        <v>432</v>
      </c>
      <c r="S35" s="6" t="s">
        <v>432</v>
      </c>
      <c r="T35" s="6"/>
      <c r="U35" s="83">
        <f t="shared" si="0"/>
        <v>1</v>
      </c>
      <c r="V35" s="83">
        <f t="shared" si="1"/>
        <v>0</v>
      </c>
      <c r="W35" s="83">
        <f t="shared" si="2"/>
        <v>0</v>
      </c>
      <c r="X35" s="83">
        <f t="shared" si="3"/>
        <v>0</v>
      </c>
      <c r="Y35" s="84">
        <f t="shared" si="4"/>
        <v>0</v>
      </c>
    </row>
    <row r="36" spans="1:25" ht="15.75" thickBot="1">
      <c r="A36" s="7">
        <v>26</v>
      </c>
      <c r="B36" s="65" t="s">
        <v>411</v>
      </c>
      <c r="C36" s="6" t="s">
        <v>473</v>
      </c>
      <c r="D36" s="6" t="s">
        <v>433</v>
      </c>
      <c r="E36" s="6" t="s">
        <v>433</v>
      </c>
      <c r="F36" s="6" t="s">
        <v>433</v>
      </c>
      <c r="G36" s="6" t="s">
        <v>433</v>
      </c>
      <c r="H36" s="6" t="s">
        <v>433</v>
      </c>
      <c r="I36" s="6" t="s">
        <v>433</v>
      </c>
      <c r="J36" s="6" t="s">
        <v>433</v>
      </c>
      <c r="K36" s="6" t="s">
        <v>433</v>
      </c>
      <c r="L36" s="6" t="s">
        <v>473</v>
      </c>
      <c r="M36" s="6" t="s">
        <v>473</v>
      </c>
      <c r="N36" s="6" t="s">
        <v>433</v>
      </c>
      <c r="O36" s="6" t="s">
        <v>473</v>
      </c>
      <c r="P36" s="6" t="s">
        <v>473</v>
      </c>
      <c r="Q36" s="6" t="s">
        <v>433</v>
      </c>
      <c r="R36" s="6" t="s">
        <v>473</v>
      </c>
      <c r="S36" s="6" t="s">
        <v>433</v>
      </c>
      <c r="T36" s="6"/>
      <c r="U36" s="83">
        <f t="shared" si="0"/>
        <v>0</v>
      </c>
      <c r="V36" s="83">
        <f t="shared" si="1"/>
        <v>0.6470588235294118</v>
      </c>
      <c r="W36" s="83">
        <f t="shared" si="2"/>
        <v>0.35294117647058826</v>
      </c>
      <c r="X36" s="83">
        <f t="shared" si="3"/>
        <v>0</v>
      </c>
      <c r="Y36" s="84">
        <f t="shared" si="4"/>
        <v>1</v>
      </c>
    </row>
    <row r="37" spans="1:25" ht="15.75" thickBot="1">
      <c r="A37" s="5">
        <v>27</v>
      </c>
      <c r="B37" s="65" t="s">
        <v>428</v>
      </c>
      <c r="C37" s="6" t="s">
        <v>473</v>
      </c>
      <c r="D37" s="6" t="s">
        <v>433</v>
      </c>
      <c r="E37" s="6" t="s">
        <v>433</v>
      </c>
      <c r="F37" s="6" t="s">
        <v>433</v>
      </c>
      <c r="G37" s="6" t="s">
        <v>433</v>
      </c>
      <c r="H37" s="6" t="s">
        <v>433</v>
      </c>
      <c r="I37" s="6" t="s">
        <v>433</v>
      </c>
      <c r="J37" s="6" t="s">
        <v>433</v>
      </c>
      <c r="K37" s="6" t="s">
        <v>433</v>
      </c>
      <c r="L37" s="6" t="s">
        <v>473</v>
      </c>
      <c r="M37" s="6" t="s">
        <v>473</v>
      </c>
      <c r="N37" s="6" t="s">
        <v>433</v>
      </c>
      <c r="O37" s="6" t="s">
        <v>473</v>
      </c>
      <c r="P37" s="6" t="s">
        <v>473</v>
      </c>
      <c r="Q37" s="6" t="s">
        <v>433</v>
      </c>
      <c r="R37" s="6" t="s">
        <v>473</v>
      </c>
      <c r="S37" s="6" t="s">
        <v>433</v>
      </c>
      <c r="T37" s="6"/>
      <c r="U37" s="83">
        <f t="shared" si="0"/>
        <v>0</v>
      </c>
      <c r="V37" s="83">
        <f t="shared" si="1"/>
        <v>0.6470588235294118</v>
      </c>
      <c r="W37" s="83">
        <f t="shared" si="2"/>
        <v>0.35294117647058826</v>
      </c>
      <c r="X37" s="83">
        <f t="shared" si="3"/>
        <v>0</v>
      </c>
      <c r="Y37" s="84">
        <f t="shared" si="4"/>
        <v>1</v>
      </c>
    </row>
    <row r="38" spans="1:25" ht="15.75" thickBot="1">
      <c r="A38" s="7">
        <v>28</v>
      </c>
      <c r="B38" s="65" t="s">
        <v>419</v>
      </c>
      <c r="C38" s="6" t="s">
        <v>432</v>
      </c>
      <c r="D38" s="6" t="s">
        <v>432</v>
      </c>
      <c r="E38" s="6" t="s">
        <v>432</v>
      </c>
      <c r="F38" s="6" t="s">
        <v>433</v>
      </c>
      <c r="G38" s="6" t="s">
        <v>432</v>
      </c>
      <c r="H38" s="6" t="s">
        <v>473</v>
      </c>
      <c r="I38" s="6" t="s">
        <v>432</v>
      </c>
      <c r="J38" s="6" t="s">
        <v>432</v>
      </c>
      <c r="K38" s="6" t="s">
        <v>432</v>
      </c>
      <c r="L38" s="6" t="s">
        <v>432</v>
      </c>
      <c r="M38" s="6" t="s">
        <v>432</v>
      </c>
      <c r="N38" s="6" t="s">
        <v>432</v>
      </c>
      <c r="O38" s="6" t="s">
        <v>432</v>
      </c>
      <c r="P38" s="6" t="s">
        <v>432</v>
      </c>
      <c r="Q38" s="6" t="s">
        <v>432</v>
      </c>
      <c r="R38" s="6" t="s">
        <v>432</v>
      </c>
      <c r="S38" s="6" t="s">
        <v>432</v>
      </c>
      <c r="T38" s="6"/>
      <c r="U38" s="83">
        <f t="shared" si="0"/>
        <v>0.88235294117647056</v>
      </c>
      <c r="V38" s="83">
        <f t="shared" si="1"/>
        <v>5.8823529411764705E-2</v>
      </c>
      <c r="W38" s="83">
        <f t="shared" si="2"/>
        <v>5.8823529411764705E-2</v>
      </c>
      <c r="X38" s="83">
        <f t="shared" si="3"/>
        <v>0</v>
      </c>
      <c r="Y38" s="84">
        <f t="shared" si="4"/>
        <v>0.11764705882352941</v>
      </c>
    </row>
    <row r="39" spans="1:25" ht="15.75" thickBot="1">
      <c r="A39" s="5">
        <v>29</v>
      </c>
      <c r="B39" s="65" t="s">
        <v>420</v>
      </c>
      <c r="C39" s="6" t="s">
        <v>473</v>
      </c>
      <c r="D39" s="6" t="s">
        <v>433</v>
      </c>
      <c r="E39" s="6" t="s">
        <v>433</v>
      </c>
      <c r="F39" s="6" t="s">
        <v>433</v>
      </c>
      <c r="G39" s="6" t="s">
        <v>433</v>
      </c>
      <c r="H39" s="6" t="s">
        <v>473</v>
      </c>
      <c r="I39" s="6" t="s">
        <v>433</v>
      </c>
      <c r="J39" s="6" t="s">
        <v>433</v>
      </c>
      <c r="K39" s="6" t="s">
        <v>433</v>
      </c>
      <c r="L39" s="6" t="s">
        <v>473</v>
      </c>
      <c r="M39" s="6" t="s">
        <v>473</v>
      </c>
      <c r="N39" s="6" t="s">
        <v>433</v>
      </c>
      <c r="O39" s="6" t="s">
        <v>473</v>
      </c>
      <c r="P39" s="6" t="s">
        <v>473</v>
      </c>
      <c r="Q39" s="6" t="s">
        <v>433</v>
      </c>
      <c r="R39" s="6" t="s">
        <v>473</v>
      </c>
      <c r="S39" s="6" t="s">
        <v>433</v>
      </c>
      <c r="T39" s="6"/>
      <c r="U39" s="83">
        <f t="shared" si="0"/>
        <v>0</v>
      </c>
      <c r="V39" s="83">
        <f t="shared" si="1"/>
        <v>0.58823529411764708</v>
      </c>
      <c r="W39" s="83">
        <f t="shared" si="2"/>
        <v>0.41176470588235292</v>
      </c>
      <c r="X39" s="83">
        <f t="shared" si="3"/>
        <v>0</v>
      </c>
      <c r="Y39" s="84">
        <f t="shared" si="4"/>
        <v>1</v>
      </c>
    </row>
    <row r="40" spans="1:25" ht="15.75" thickBot="1">
      <c r="A40" s="7">
        <v>30</v>
      </c>
      <c r="B40" s="65" t="s">
        <v>421</v>
      </c>
      <c r="C40" s="6" t="s">
        <v>473</v>
      </c>
      <c r="D40" s="6" t="s">
        <v>433</v>
      </c>
      <c r="E40" s="6" t="s">
        <v>433</v>
      </c>
      <c r="F40" s="6" t="s">
        <v>433</v>
      </c>
      <c r="G40" s="6" t="s">
        <v>433</v>
      </c>
      <c r="H40" s="6" t="s">
        <v>473</v>
      </c>
      <c r="I40" s="6" t="s">
        <v>433</v>
      </c>
      <c r="J40" s="6" t="s">
        <v>433</v>
      </c>
      <c r="K40" s="6" t="s">
        <v>433</v>
      </c>
      <c r="L40" s="6" t="s">
        <v>473</v>
      </c>
      <c r="M40" s="6" t="s">
        <v>473</v>
      </c>
      <c r="N40" s="6" t="s">
        <v>433</v>
      </c>
      <c r="O40" s="6" t="s">
        <v>473</v>
      </c>
      <c r="P40" s="6" t="s">
        <v>473</v>
      </c>
      <c r="Q40" s="6" t="s">
        <v>433</v>
      </c>
      <c r="R40" s="6" t="s">
        <v>473</v>
      </c>
      <c r="S40" s="6" t="s">
        <v>433</v>
      </c>
      <c r="T40" s="6"/>
      <c r="U40" s="83">
        <f t="shared" si="0"/>
        <v>0</v>
      </c>
      <c r="V40" s="83">
        <f t="shared" si="1"/>
        <v>0.58823529411764708</v>
      </c>
      <c r="W40" s="83">
        <f t="shared" si="2"/>
        <v>0.41176470588235292</v>
      </c>
      <c r="X40" s="83">
        <f t="shared" si="3"/>
        <v>0</v>
      </c>
      <c r="Y40" s="84">
        <f t="shared" si="4"/>
        <v>1</v>
      </c>
    </row>
    <row r="41" spans="1:25" ht="15.75" thickBot="1">
      <c r="A41" s="5">
        <v>31</v>
      </c>
      <c r="B41" s="65" t="s">
        <v>422</v>
      </c>
      <c r="C41" s="6" t="s">
        <v>473</v>
      </c>
      <c r="D41" s="6" t="s">
        <v>433</v>
      </c>
      <c r="E41" s="6" t="s">
        <v>433</v>
      </c>
      <c r="F41" s="6" t="s">
        <v>433</v>
      </c>
      <c r="G41" s="6" t="s">
        <v>433</v>
      </c>
      <c r="H41" s="6" t="s">
        <v>473</v>
      </c>
      <c r="I41" s="6" t="s">
        <v>433</v>
      </c>
      <c r="J41" s="6" t="s">
        <v>433</v>
      </c>
      <c r="K41" s="6" t="s">
        <v>433</v>
      </c>
      <c r="L41" s="6" t="s">
        <v>473</v>
      </c>
      <c r="M41" s="6" t="s">
        <v>473</v>
      </c>
      <c r="N41" s="6" t="s">
        <v>433</v>
      </c>
      <c r="O41" s="6" t="s">
        <v>473</v>
      </c>
      <c r="P41" s="6" t="s">
        <v>473</v>
      </c>
      <c r="Q41" s="6" t="s">
        <v>433</v>
      </c>
      <c r="R41" s="6" t="s">
        <v>473</v>
      </c>
      <c r="S41" s="6" t="s">
        <v>433</v>
      </c>
      <c r="T41" s="6"/>
      <c r="U41" s="83">
        <f t="shared" si="0"/>
        <v>0</v>
      </c>
      <c r="V41" s="83">
        <f t="shared" si="1"/>
        <v>0.58823529411764708</v>
      </c>
      <c r="W41" s="83">
        <f t="shared" si="2"/>
        <v>0.41176470588235292</v>
      </c>
      <c r="X41" s="83">
        <f t="shared" si="3"/>
        <v>0</v>
      </c>
      <c r="Y41" s="84">
        <f t="shared" si="4"/>
        <v>1</v>
      </c>
    </row>
    <row r="42" spans="1:25" ht="15.75" thickBot="1">
      <c r="A42" s="7">
        <v>32</v>
      </c>
      <c r="B42" s="65" t="s">
        <v>423</v>
      </c>
      <c r="C42" s="8" t="s">
        <v>473</v>
      </c>
      <c r="D42" s="6" t="s">
        <v>433</v>
      </c>
      <c r="E42" s="6" t="s">
        <v>433</v>
      </c>
      <c r="F42" s="6" t="s">
        <v>433</v>
      </c>
      <c r="G42" s="6" t="s">
        <v>433</v>
      </c>
      <c r="H42" s="6" t="s">
        <v>473</v>
      </c>
      <c r="I42" s="6" t="s">
        <v>433</v>
      </c>
      <c r="J42" s="6" t="s">
        <v>433</v>
      </c>
      <c r="K42" s="6" t="s">
        <v>433</v>
      </c>
      <c r="L42" s="6" t="s">
        <v>473</v>
      </c>
      <c r="M42" s="6" t="s">
        <v>473</v>
      </c>
      <c r="N42" s="6" t="s">
        <v>433</v>
      </c>
      <c r="O42" s="6" t="s">
        <v>473</v>
      </c>
      <c r="P42" s="6" t="s">
        <v>473</v>
      </c>
      <c r="Q42" s="6" t="s">
        <v>433</v>
      </c>
      <c r="R42" s="6" t="s">
        <v>473</v>
      </c>
      <c r="S42" s="6" t="s">
        <v>433</v>
      </c>
      <c r="T42" s="6"/>
      <c r="U42" s="83">
        <f t="shared" si="0"/>
        <v>0</v>
      </c>
      <c r="V42" s="83">
        <f t="shared" si="1"/>
        <v>0.58823529411764708</v>
      </c>
      <c r="W42" s="83">
        <f t="shared" si="2"/>
        <v>0.41176470588235292</v>
      </c>
      <c r="X42" s="83">
        <f t="shared" si="3"/>
        <v>0</v>
      </c>
      <c r="Y42" s="84">
        <f t="shared" si="4"/>
        <v>1</v>
      </c>
    </row>
    <row r="43" spans="1:25" ht="15.75" thickBot="1">
      <c r="A43" s="5">
        <v>33</v>
      </c>
      <c r="B43" s="65" t="s">
        <v>424</v>
      </c>
      <c r="C43" s="8" t="s">
        <v>473</v>
      </c>
      <c r="D43" s="6" t="s">
        <v>433</v>
      </c>
      <c r="E43" s="6" t="s">
        <v>433</v>
      </c>
      <c r="F43" s="6" t="s">
        <v>433</v>
      </c>
      <c r="G43" s="6" t="s">
        <v>433</v>
      </c>
      <c r="H43" s="6" t="s">
        <v>473</v>
      </c>
      <c r="I43" s="6" t="s">
        <v>433</v>
      </c>
      <c r="J43" s="6" t="s">
        <v>433</v>
      </c>
      <c r="K43" s="6" t="s">
        <v>433</v>
      </c>
      <c r="L43" s="6" t="s">
        <v>473</v>
      </c>
      <c r="M43" s="6" t="s">
        <v>473</v>
      </c>
      <c r="N43" s="6" t="s">
        <v>433</v>
      </c>
      <c r="O43" s="6" t="s">
        <v>473</v>
      </c>
      <c r="P43" s="6" t="s">
        <v>473</v>
      </c>
      <c r="Q43" s="6" t="s">
        <v>433</v>
      </c>
      <c r="R43" s="6" t="s">
        <v>473</v>
      </c>
      <c r="S43" s="6" t="s">
        <v>433</v>
      </c>
      <c r="T43" s="6"/>
      <c r="U43" s="83">
        <f t="shared" si="0"/>
        <v>0</v>
      </c>
      <c r="V43" s="83">
        <f t="shared" si="1"/>
        <v>0.58823529411764708</v>
      </c>
      <c r="W43" s="83">
        <f t="shared" si="2"/>
        <v>0.41176470588235292</v>
      </c>
      <c r="X43" s="83">
        <f t="shared" si="3"/>
        <v>0</v>
      </c>
      <c r="Y43" s="84">
        <f t="shared" si="4"/>
        <v>1</v>
      </c>
    </row>
    <row r="44" spans="1:25" ht="15.75" thickBot="1">
      <c r="A44" s="7">
        <v>34</v>
      </c>
      <c r="B44" s="65" t="s">
        <v>410</v>
      </c>
      <c r="C44" s="8" t="s">
        <v>473</v>
      </c>
      <c r="D44" s="6" t="s">
        <v>433</v>
      </c>
      <c r="E44" s="6" t="s">
        <v>433</v>
      </c>
      <c r="F44" s="6" t="s">
        <v>433</v>
      </c>
      <c r="G44" s="6" t="s">
        <v>433</v>
      </c>
      <c r="H44" s="6" t="s">
        <v>473</v>
      </c>
      <c r="I44" s="6" t="s">
        <v>433</v>
      </c>
      <c r="J44" s="6" t="s">
        <v>433</v>
      </c>
      <c r="K44" s="6" t="s">
        <v>433</v>
      </c>
      <c r="L44" s="6" t="s">
        <v>473</v>
      </c>
      <c r="M44" s="6" t="s">
        <v>473</v>
      </c>
      <c r="N44" s="6" t="s">
        <v>433</v>
      </c>
      <c r="O44" s="6" t="s">
        <v>473</v>
      </c>
      <c r="P44" s="6" t="s">
        <v>473</v>
      </c>
      <c r="Q44" s="6" t="s">
        <v>433</v>
      </c>
      <c r="R44" s="6" t="s">
        <v>473</v>
      </c>
      <c r="S44" s="6" t="s">
        <v>433</v>
      </c>
      <c r="T44" s="6"/>
      <c r="U44" s="83">
        <f t="shared" si="0"/>
        <v>0</v>
      </c>
      <c r="V44" s="83">
        <f t="shared" si="1"/>
        <v>0.58823529411764708</v>
      </c>
      <c r="W44" s="83">
        <f t="shared" si="2"/>
        <v>0.41176470588235292</v>
      </c>
      <c r="X44" s="83">
        <f t="shared" si="3"/>
        <v>0</v>
      </c>
      <c r="Y44" s="84">
        <f t="shared" si="4"/>
        <v>1</v>
      </c>
    </row>
    <row r="45" spans="1:25">
      <c r="A45" s="5">
        <v>35</v>
      </c>
      <c r="B45" s="66" t="s">
        <v>425</v>
      </c>
      <c r="C45" s="8" t="s">
        <v>473</v>
      </c>
      <c r="D45" s="6" t="s">
        <v>433</v>
      </c>
      <c r="E45" s="6" t="s">
        <v>433</v>
      </c>
      <c r="F45" s="6" t="s">
        <v>433</v>
      </c>
      <c r="G45" s="6" t="s">
        <v>433</v>
      </c>
      <c r="H45" s="6" t="s">
        <v>473</v>
      </c>
      <c r="I45" s="6" t="s">
        <v>433</v>
      </c>
      <c r="J45" s="6" t="s">
        <v>433</v>
      </c>
      <c r="K45" s="6" t="s">
        <v>433</v>
      </c>
      <c r="L45" s="6" t="s">
        <v>473</v>
      </c>
      <c r="M45" s="6" t="s">
        <v>473</v>
      </c>
      <c r="N45" s="6" t="s">
        <v>433</v>
      </c>
      <c r="O45" s="6" t="s">
        <v>473</v>
      </c>
      <c r="P45" s="6" t="s">
        <v>473</v>
      </c>
      <c r="Q45" s="6" t="s">
        <v>433</v>
      </c>
      <c r="R45" s="6" t="s">
        <v>473</v>
      </c>
      <c r="S45" s="6" t="s">
        <v>433</v>
      </c>
      <c r="T45" s="6"/>
      <c r="U45" s="83">
        <f t="shared" si="0"/>
        <v>0</v>
      </c>
      <c r="V45" s="83">
        <f t="shared" si="1"/>
        <v>0.58823529411764708</v>
      </c>
      <c r="W45" s="83">
        <f t="shared" si="2"/>
        <v>0.41176470588235292</v>
      </c>
      <c r="X45" s="83">
        <f t="shared" si="3"/>
        <v>0</v>
      </c>
      <c r="Y45" s="84">
        <f t="shared" si="4"/>
        <v>1</v>
      </c>
    </row>
    <row r="46" spans="1:25">
      <c r="A46" s="5">
        <v>36</v>
      </c>
      <c r="B46" s="66" t="s">
        <v>426</v>
      </c>
      <c r="C46" s="8" t="s">
        <v>432</v>
      </c>
      <c r="D46" s="6" t="s">
        <v>432</v>
      </c>
      <c r="E46" s="6" t="s">
        <v>432</v>
      </c>
      <c r="F46" s="6" t="s">
        <v>432</v>
      </c>
      <c r="G46" s="6" t="s">
        <v>432</v>
      </c>
      <c r="H46" s="6" t="s">
        <v>432</v>
      </c>
      <c r="I46" s="6" t="s">
        <v>432</v>
      </c>
      <c r="J46" s="6" t="s">
        <v>432</v>
      </c>
      <c r="K46" s="6" t="s">
        <v>432</v>
      </c>
      <c r="L46" s="6" t="s">
        <v>432</v>
      </c>
      <c r="M46" s="6" t="s">
        <v>432</v>
      </c>
      <c r="N46" s="6" t="s">
        <v>432</v>
      </c>
      <c r="O46" s="6" t="s">
        <v>432</v>
      </c>
      <c r="P46" s="6" t="s">
        <v>432</v>
      </c>
      <c r="Q46" s="6" t="s">
        <v>433</v>
      </c>
      <c r="R46" s="6" t="s">
        <v>433</v>
      </c>
      <c r="S46" s="6" t="s">
        <v>432</v>
      </c>
      <c r="T46" s="6"/>
      <c r="U46" s="83">
        <f t="shared" si="0"/>
        <v>0.88235294117647056</v>
      </c>
      <c r="V46" s="83">
        <f t="shared" si="1"/>
        <v>0.11764705882352941</v>
      </c>
      <c r="W46" s="83">
        <f t="shared" si="2"/>
        <v>0</v>
      </c>
      <c r="X46" s="83">
        <f t="shared" si="3"/>
        <v>0</v>
      </c>
      <c r="Y46" s="84">
        <f t="shared" si="4"/>
        <v>0.11764705882352941</v>
      </c>
    </row>
    <row r="47" spans="1:25">
      <c r="A47" s="115" t="s">
        <v>52</v>
      </c>
      <c r="B47" s="115"/>
      <c r="C47" s="82">
        <f>COUNTIF(C11:C46,"н")/COUNTA(C11:C46)</f>
        <v>0.1111111111111111</v>
      </c>
      <c r="D47" s="82">
        <f t="shared" ref="D47:T47" si="5">COUNTIF(D11:D46,"н")/COUNTA(D11:D46)</f>
        <v>0.1111111111111111</v>
      </c>
      <c r="E47" s="82">
        <f t="shared" si="5"/>
        <v>0.1111111111111111</v>
      </c>
      <c r="F47" s="82">
        <f t="shared" si="5"/>
        <v>8.3333333333333329E-2</v>
      </c>
      <c r="G47" s="82">
        <f t="shared" si="5"/>
        <v>0.1111111111111111</v>
      </c>
      <c r="H47" s="82">
        <f t="shared" si="5"/>
        <v>8.3333333333333329E-2</v>
      </c>
      <c r="I47" s="82">
        <f t="shared" si="5"/>
        <v>0.1111111111111111</v>
      </c>
      <c r="J47" s="82">
        <f t="shared" si="5"/>
        <v>0.1111111111111111</v>
      </c>
      <c r="K47" s="82">
        <f t="shared" si="5"/>
        <v>0.1111111111111111</v>
      </c>
      <c r="L47" s="82">
        <f t="shared" si="5"/>
        <v>0.1111111111111111</v>
      </c>
      <c r="M47" s="82">
        <f t="shared" si="5"/>
        <v>0.1111111111111111</v>
      </c>
      <c r="N47" s="82">
        <f t="shared" si="5"/>
        <v>0.1111111111111111</v>
      </c>
      <c r="O47" s="82">
        <f t="shared" si="5"/>
        <v>0.1111111111111111</v>
      </c>
      <c r="P47" s="82">
        <f t="shared" si="5"/>
        <v>0.1111111111111111</v>
      </c>
      <c r="Q47" s="82">
        <f t="shared" si="5"/>
        <v>8.5714285714285715E-2</v>
      </c>
      <c r="R47" s="82">
        <f t="shared" si="5"/>
        <v>5.8823529411764705E-2</v>
      </c>
      <c r="S47" s="82">
        <f t="shared" si="5"/>
        <v>0.11764705882352941</v>
      </c>
      <c r="T47" s="82" t="e">
        <f t="shared" si="5"/>
        <v>#DIV/0!</v>
      </c>
      <c r="U47" s="126" t="s">
        <v>44</v>
      </c>
      <c r="V47" s="127"/>
      <c r="W47" s="127"/>
      <c r="X47" s="127"/>
      <c r="Y47" s="128"/>
    </row>
    <row r="48" spans="1:25">
      <c r="A48" s="115" t="s">
        <v>53</v>
      </c>
      <c r="B48" s="115"/>
      <c r="C48" s="82">
        <f>COUNTIF(C11:C46,"с")/COUNTA(C11:C46)</f>
        <v>0</v>
      </c>
      <c r="D48" s="82">
        <f t="shared" ref="D48:T48" si="6">COUNTIF(D11:D46,"с")/COUNTA(D11:D46)</f>
        <v>0.80555555555555558</v>
      </c>
      <c r="E48" s="82">
        <f t="shared" si="6"/>
        <v>0.72222222222222221</v>
      </c>
      <c r="F48" s="82">
        <f t="shared" si="6"/>
        <v>0.72222222222222221</v>
      </c>
      <c r="G48" s="82">
        <f t="shared" si="6"/>
        <v>0.80555555555555558</v>
      </c>
      <c r="H48" s="82">
        <f t="shared" si="6"/>
        <v>5.5555555555555552E-2</v>
      </c>
      <c r="I48" s="82">
        <f t="shared" si="6"/>
        <v>0.80555555555555558</v>
      </c>
      <c r="J48" s="82">
        <f t="shared" si="6"/>
        <v>0.80555555555555558</v>
      </c>
      <c r="K48" s="82">
        <f t="shared" si="6"/>
        <v>0.83333333333333337</v>
      </c>
      <c r="L48" s="82">
        <f t="shared" si="6"/>
        <v>5.5555555555555552E-2</v>
      </c>
      <c r="M48" s="82">
        <f t="shared" si="6"/>
        <v>5.5555555555555552E-2</v>
      </c>
      <c r="N48" s="82">
        <f t="shared" si="6"/>
        <v>0.83333333333333337</v>
      </c>
      <c r="O48" s="82">
        <f t="shared" si="6"/>
        <v>0.1388888888888889</v>
      </c>
      <c r="P48" s="82">
        <f t="shared" si="6"/>
        <v>0</v>
      </c>
      <c r="Q48" s="82">
        <f t="shared" si="6"/>
        <v>0.88571428571428568</v>
      </c>
      <c r="R48" s="82">
        <f t="shared" si="6"/>
        <v>0.11764705882352941</v>
      </c>
      <c r="S48" s="82">
        <f t="shared" si="6"/>
        <v>0.88235294117647056</v>
      </c>
      <c r="T48" s="82" t="e">
        <f t="shared" si="6"/>
        <v>#DIV/0!</v>
      </c>
      <c r="U48" s="108" t="s">
        <v>45</v>
      </c>
      <c r="V48" s="109"/>
      <c r="W48" s="109"/>
      <c r="X48" s="109"/>
      <c r="Y48" s="110"/>
    </row>
    <row r="49" spans="1:25">
      <c r="A49" s="115" t="s">
        <v>54</v>
      </c>
      <c r="B49" s="115"/>
      <c r="C49" s="82">
        <f>COUNTIF(C11:C46,"д")/COUNTA(C11:C46)</f>
        <v>0.83333333333333337</v>
      </c>
      <c r="D49" s="82">
        <f t="shared" ref="D49:T49" si="7">COUNTIF(D11:D46,"д")/COUNTA(D11:D46)</f>
        <v>2.7777777777777776E-2</v>
      </c>
      <c r="E49" s="82">
        <f t="shared" si="7"/>
        <v>0.1111111111111111</v>
      </c>
      <c r="F49" s="82">
        <f t="shared" si="7"/>
        <v>0.1388888888888889</v>
      </c>
      <c r="G49" s="82">
        <f t="shared" si="7"/>
        <v>2.7777777777777776E-2</v>
      </c>
      <c r="H49" s="82">
        <f t="shared" si="7"/>
        <v>0.80555555555555558</v>
      </c>
      <c r="I49" s="82">
        <f t="shared" si="7"/>
        <v>2.7777777777777776E-2</v>
      </c>
      <c r="J49" s="82">
        <f t="shared" si="7"/>
        <v>2.7777777777777776E-2</v>
      </c>
      <c r="K49" s="82">
        <f t="shared" si="7"/>
        <v>0</v>
      </c>
      <c r="L49" s="82">
        <f t="shared" si="7"/>
        <v>0.77777777777777779</v>
      </c>
      <c r="M49" s="82">
        <f t="shared" si="7"/>
        <v>0.77777777777777779</v>
      </c>
      <c r="N49" s="82">
        <f t="shared" si="7"/>
        <v>0</v>
      </c>
      <c r="O49" s="82">
        <f t="shared" si="7"/>
        <v>0.69444444444444442</v>
      </c>
      <c r="P49" s="82">
        <f t="shared" si="7"/>
        <v>0.83333333333333337</v>
      </c>
      <c r="Q49" s="82">
        <f t="shared" si="7"/>
        <v>0</v>
      </c>
      <c r="R49" s="82">
        <f t="shared" si="7"/>
        <v>0.82352941176470584</v>
      </c>
      <c r="S49" s="82">
        <f t="shared" si="7"/>
        <v>0</v>
      </c>
      <c r="T49" s="82" t="e">
        <f t="shared" si="7"/>
        <v>#DIV/0!</v>
      </c>
      <c r="U49" s="111" t="s">
        <v>46</v>
      </c>
      <c r="V49" s="112"/>
      <c r="W49" s="112"/>
      <c r="X49" s="112"/>
      <c r="Y49" s="113"/>
    </row>
    <row r="50" spans="1:25">
      <c r="A50" s="115" t="s">
        <v>55</v>
      </c>
      <c r="B50" s="115"/>
      <c r="C50" s="82">
        <f>COUNTIF(C11:C46,"в")/COUNTA(C11:C46)</f>
        <v>0</v>
      </c>
      <c r="D50" s="82">
        <f t="shared" ref="D50:T50" si="8">COUNTIF(D11:D46,"в")/COUNTA(D11:D46)</f>
        <v>0</v>
      </c>
      <c r="E50" s="82">
        <f t="shared" si="8"/>
        <v>0</v>
      </c>
      <c r="F50" s="82">
        <f t="shared" si="8"/>
        <v>0</v>
      </c>
      <c r="G50" s="82">
        <f t="shared" si="8"/>
        <v>0</v>
      </c>
      <c r="H50" s="82">
        <f t="shared" si="8"/>
        <v>0</v>
      </c>
      <c r="I50" s="82">
        <f t="shared" si="8"/>
        <v>0</v>
      </c>
      <c r="J50" s="82">
        <f t="shared" si="8"/>
        <v>0</v>
      </c>
      <c r="K50" s="82">
        <f t="shared" si="8"/>
        <v>0</v>
      </c>
      <c r="L50" s="82">
        <f t="shared" si="8"/>
        <v>0</v>
      </c>
      <c r="M50" s="82">
        <f t="shared" si="8"/>
        <v>0</v>
      </c>
      <c r="N50" s="82">
        <f t="shared" si="8"/>
        <v>0</v>
      </c>
      <c r="O50" s="82">
        <f t="shared" si="8"/>
        <v>0</v>
      </c>
      <c r="P50" s="82">
        <f t="shared" si="8"/>
        <v>0</v>
      </c>
      <c r="Q50" s="82">
        <f t="shared" si="8"/>
        <v>0</v>
      </c>
      <c r="R50" s="82">
        <f t="shared" si="8"/>
        <v>0</v>
      </c>
      <c r="S50" s="82">
        <f t="shared" si="8"/>
        <v>0</v>
      </c>
      <c r="T50" s="82" t="e">
        <f t="shared" si="8"/>
        <v>#DIV/0!</v>
      </c>
      <c r="U50" s="124" t="s">
        <v>47</v>
      </c>
      <c r="V50" s="125"/>
      <c r="W50" s="125"/>
      <c r="X50" s="125"/>
      <c r="Y50" s="110"/>
    </row>
    <row r="51" spans="1:25">
      <c r="A51" s="140" t="s">
        <v>56</v>
      </c>
      <c r="B51" s="140"/>
      <c r="C51" s="82">
        <f>SUM(C48:C50)</f>
        <v>0.83333333333333337</v>
      </c>
      <c r="D51" s="82">
        <f t="shared" ref="D51:T51" si="9">SUM(D48:D50)</f>
        <v>0.83333333333333337</v>
      </c>
      <c r="E51" s="82">
        <f t="shared" si="9"/>
        <v>0.83333333333333326</v>
      </c>
      <c r="F51" s="82">
        <f t="shared" si="9"/>
        <v>0.86111111111111116</v>
      </c>
      <c r="G51" s="82">
        <f t="shared" si="9"/>
        <v>0.83333333333333337</v>
      </c>
      <c r="H51" s="82">
        <f t="shared" si="9"/>
        <v>0.86111111111111116</v>
      </c>
      <c r="I51" s="82">
        <f t="shared" si="9"/>
        <v>0.83333333333333337</v>
      </c>
      <c r="J51" s="82">
        <f t="shared" si="9"/>
        <v>0.83333333333333337</v>
      </c>
      <c r="K51" s="82">
        <f t="shared" si="9"/>
        <v>0.83333333333333337</v>
      </c>
      <c r="L51" s="82">
        <f t="shared" si="9"/>
        <v>0.83333333333333337</v>
      </c>
      <c r="M51" s="82">
        <f t="shared" si="9"/>
        <v>0.83333333333333337</v>
      </c>
      <c r="N51" s="82">
        <f t="shared" si="9"/>
        <v>0.83333333333333337</v>
      </c>
      <c r="O51" s="82">
        <f t="shared" si="9"/>
        <v>0.83333333333333326</v>
      </c>
      <c r="P51" s="82">
        <f t="shared" si="9"/>
        <v>0.83333333333333337</v>
      </c>
      <c r="Q51" s="82">
        <f t="shared" si="9"/>
        <v>0.88571428571428568</v>
      </c>
      <c r="R51" s="82">
        <f t="shared" si="9"/>
        <v>0.94117647058823528</v>
      </c>
      <c r="S51" s="82">
        <f t="shared" si="9"/>
        <v>0.88235294117647056</v>
      </c>
      <c r="T51" s="82" t="e">
        <f t="shared" si="9"/>
        <v>#DIV/0!</v>
      </c>
      <c r="U51" s="9" t="s">
        <v>48</v>
      </c>
      <c r="V51" s="9" t="s">
        <v>49</v>
      </c>
      <c r="W51" s="9" t="s">
        <v>50</v>
      </c>
      <c r="X51" s="9" t="s">
        <v>51</v>
      </c>
      <c r="Y51" s="10" t="s">
        <v>43</v>
      </c>
    </row>
    <row r="52" spans="1:25">
      <c r="A52" s="129" t="s">
        <v>57</v>
      </c>
      <c r="B52" s="129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85">
        <f>AVERAGE(U11:U46)</f>
        <v>0.10294117647058823</v>
      </c>
      <c r="V52" s="85">
        <f>AVERAGE(V11:V46)</f>
        <v>0.49673202614379075</v>
      </c>
      <c r="W52" s="85">
        <f>AVERAGE(W11:W46)</f>
        <v>0.34477124183006552</v>
      </c>
      <c r="X52" s="85">
        <f>AVERAGE(X11:X46)</f>
        <v>0</v>
      </c>
      <c r="Y52" s="85">
        <f>AVERAGE(Y11:Y46)</f>
        <v>0.84150326797385622</v>
      </c>
    </row>
    <row r="57" spans="1:25" ht="15.75">
      <c r="A57" s="1" t="s">
        <v>4</v>
      </c>
      <c r="C57" s="4" t="s">
        <v>62</v>
      </c>
    </row>
    <row r="58" spans="1:25" ht="15" customHeight="1">
      <c r="A58" s="138" t="s">
        <v>5</v>
      </c>
      <c r="B58" s="141" t="s">
        <v>6</v>
      </c>
      <c r="C58" s="130" t="s">
        <v>7</v>
      </c>
      <c r="D58" s="131"/>
      <c r="E58" s="131"/>
      <c r="F58" s="131"/>
      <c r="G58" s="131"/>
      <c r="H58" s="131"/>
      <c r="I58" s="132" t="s">
        <v>8</v>
      </c>
      <c r="J58" s="133"/>
      <c r="K58" s="133"/>
      <c r="L58" s="133"/>
      <c r="M58" s="133"/>
      <c r="N58" s="133"/>
      <c r="O58" s="133"/>
      <c r="P58" s="133"/>
      <c r="Q58" s="134"/>
      <c r="R58" s="119" t="s">
        <v>28</v>
      </c>
      <c r="S58" s="120"/>
      <c r="T58" s="120"/>
      <c r="U58" s="106" t="s">
        <v>37</v>
      </c>
      <c r="V58" s="106"/>
      <c r="W58" s="106"/>
      <c r="X58" s="106"/>
      <c r="Y58" s="106"/>
    </row>
    <row r="59" spans="1:25" ht="15" customHeight="1">
      <c r="A59" s="138"/>
      <c r="B59" s="142"/>
      <c r="C59" s="105" t="s">
        <v>9</v>
      </c>
      <c r="D59" s="105" t="s">
        <v>10</v>
      </c>
      <c r="E59" s="105" t="s">
        <v>11</v>
      </c>
      <c r="F59" s="105" t="s">
        <v>12</v>
      </c>
      <c r="G59" s="105" t="s">
        <v>13</v>
      </c>
      <c r="H59" s="105" t="s">
        <v>14</v>
      </c>
      <c r="I59" s="105" t="s">
        <v>15</v>
      </c>
      <c r="J59" s="104" t="s">
        <v>16</v>
      </c>
      <c r="K59" s="105" t="s">
        <v>17</v>
      </c>
      <c r="L59" s="105" t="s">
        <v>18</v>
      </c>
      <c r="M59" s="105" t="s">
        <v>19</v>
      </c>
      <c r="N59" s="135" t="s">
        <v>29</v>
      </c>
      <c r="O59" s="136"/>
      <c r="P59" s="137"/>
      <c r="Q59" s="116" t="s">
        <v>30</v>
      </c>
      <c r="R59" s="120"/>
      <c r="S59" s="120"/>
      <c r="T59" s="120"/>
      <c r="U59" s="113" t="s">
        <v>38</v>
      </c>
      <c r="V59" s="113"/>
      <c r="W59" s="113"/>
      <c r="X59" s="113"/>
      <c r="Y59" s="113"/>
    </row>
    <row r="60" spans="1:25" ht="15" customHeight="1">
      <c r="A60" s="138"/>
      <c r="B60" s="142"/>
      <c r="C60" s="105" t="s">
        <v>20</v>
      </c>
      <c r="D60" s="105" t="s">
        <v>21</v>
      </c>
      <c r="E60" s="105" t="s">
        <v>22</v>
      </c>
      <c r="F60" s="105" t="s">
        <v>23</v>
      </c>
      <c r="G60" s="105" t="s">
        <v>24</v>
      </c>
      <c r="H60" s="105" t="s">
        <v>25</v>
      </c>
      <c r="I60" s="105"/>
      <c r="J60" s="104" t="s">
        <v>26</v>
      </c>
      <c r="K60" s="105"/>
      <c r="L60" s="105" t="s">
        <v>27</v>
      </c>
      <c r="M60" s="105"/>
      <c r="N60" s="121" t="s">
        <v>31</v>
      </c>
      <c r="O60" s="121" t="s">
        <v>32</v>
      </c>
      <c r="P60" s="121" t="s">
        <v>33</v>
      </c>
      <c r="Q60" s="117"/>
      <c r="R60" s="104" t="s">
        <v>34</v>
      </c>
      <c r="S60" s="104" t="s">
        <v>35</v>
      </c>
      <c r="T60" s="104" t="s">
        <v>36</v>
      </c>
      <c r="U60" s="114" t="s">
        <v>39</v>
      </c>
      <c r="V60" s="114" t="s">
        <v>40</v>
      </c>
      <c r="W60" s="114" t="s">
        <v>41</v>
      </c>
      <c r="X60" s="114" t="s">
        <v>42</v>
      </c>
      <c r="Y60" s="107" t="s">
        <v>43</v>
      </c>
    </row>
    <row r="61" spans="1:25" ht="15" customHeight="1">
      <c r="A61" s="138"/>
      <c r="B61" s="142"/>
      <c r="C61" s="105" t="s">
        <v>20</v>
      </c>
      <c r="D61" s="105" t="s">
        <v>21</v>
      </c>
      <c r="E61" s="105" t="s">
        <v>22</v>
      </c>
      <c r="F61" s="105" t="s">
        <v>23</v>
      </c>
      <c r="G61" s="105" t="s">
        <v>24</v>
      </c>
      <c r="H61" s="105" t="s">
        <v>25</v>
      </c>
      <c r="I61" s="105"/>
      <c r="J61" s="104" t="s">
        <v>26</v>
      </c>
      <c r="K61" s="105"/>
      <c r="L61" s="105" t="s">
        <v>27</v>
      </c>
      <c r="M61" s="105"/>
      <c r="N61" s="122"/>
      <c r="O61" s="122"/>
      <c r="P61" s="122"/>
      <c r="Q61" s="117"/>
      <c r="R61" s="104"/>
      <c r="S61" s="104"/>
      <c r="T61" s="104"/>
      <c r="U61" s="114"/>
      <c r="V61" s="114"/>
      <c r="W61" s="114"/>
      <c r="X61" s="114"/>
      <c r="Y61" s="107"/>
    </row>
    <row r="62" spans="1:25" ht="15" customHeight="1" thickBot="1">
      <c r="A62" s="139"/>
      <c r="B62" s="142"/>
      <c r="C62" s="105" t="s">
        <v>20</v>
      </c>
      <c r="D62" s="105" t="s">
        <v>21</v>
      </c>
      <c r="E62" s="105" t="s">
        <v>22</v>
      </c>
      <c r="F62" s="105" t="s">
        <v>23</v>
      </c>
      <c r="G62" s="105" t="s">
        <v>24</v>
      </c>
      <c r="H62" s="105" t="s">
        <v>25</v>
      </c>
      <c r="I62" s="105"/>
      <c r="J62" s="104" t="s">
        <v>26</v>
      </c>
      <c r="K62" s="105"/>
      <c r="L62" s="105" t="s">
        <v>27</v>
      </c>
      <c r="M62" s="105"/>
      <c r="N62" s="123"/>
      <c r="O62" s="123"/>
      <c r="P62" s="123"/>
      <c r="Q62" s="118"/>
      <c r="R62" s="104"/>
      <c r="S62" s="104"/>
      <c r="T62" s="104"/>
      <c r="U62" s="114"/>
      <c r="V62" s="114"/>
      <c r="W62" s="114"/>
      <c r="X62" s="114"/>
      <c r="Y62" s="107"/>
    </row>
    <row r="63" spans="1:25" ht="15.75" thickBot="1">
      <c r="A63" s="5">
        <v>1</v>
      </c>
      <c r="B63" s="64" t="s">
        <v>431</v>
      </c>
      <c r="C63" s="6" t="s">
        <v>433</v>
      </c>
      <c r="D63" s="6" t="s">
        <v>433</v>
      </c>
      <c r="E63" s="6" t="s">
        <v>432</v>
      </c>
      <c r="F63" s="6" t="s">
        <v>433</v>
      </c>
      <c r="G63" s="6" t="s">
        <v>473</v>
      </c>
      <c r="H63" s="6" t="s">
        <v>473</v>
      </c>
      <c r="I63" s="6" t="s">
        <v>433</v>
      </c>
      <c r="J63" s="6" t="s">
        <v>433</v>
      </c>
      <c r="K63" s="6" t="s">
        <v>432</v>
      </c>
      <c r="L63" s="6" t="s">
        <v>433</v>
      </c>
      <c r="M63" s="6" t="s">
        <v>473</v>
      </c>
      <c r="N63" s="6" t="s">
        <v>433</v>
      </c>
      <c r="O63" s="6" t="s">
        <v>433</v>
      </c>
      <c r="P63" s="6" t="s">
        <v>433</v>
      </c>
      <c r="Q63" s="6" t="s">
        <v>473</v>
      </c>
      <c r="R63" s="6" t="s">
        <v>473</v>
      </c>
      <c r="S63" s="6" t="s">
        <v>432</v>
      </c>
      <c r="T63" s="6" t="s">
        <v>433</v>
      </c>
      <c r="U63" s="83">
        <f t="shared" ref="U63:U99" si="10">COUNTIF(C63:T63,"н")/COUNTA(C63:T63)</f>
        <v>0.16666666666666666</v>
      </c>
      <c r="V63" s="83">
        <f t="shared" ref="V63:V99" si="11">COUNTIF(C63:T63,"с")/COUNTA(C63:T63)</f>
        <v>0.55555555555555558</v>
      </c>
      <c r="W63" s="83">
        <f t="shared" ref="W63:W99" si="12">COUNTIF(C63:T63,"д")/COUNTA(C63:T63)</f>
        <v>0.27777777777777779</v>
      </c>
      <c r="X63" s="83">
        <f t="shared" ref="X63:X99" si="13">COUNTIF(C63:T63,"в")/COUNTA(C63:T63)</f>
        <v>0</v>
      </c>
      <c r="Y63" s="84">
        <f>V63+W63+X63</f>
        <v>0.83333333333333337</v>
      </c>
    </row>
    <row r="64" spans="1:25" ht="15.75" thickBot="1">
      <c r="A64" s="7">
        <v>2</v>
      </c>
      <c r="B64" s="65" t="s">
        <v>396</v>
      </c>
      <c r="C64" s="6" t="s">
        <v>433</v>
      </c>
      <c r="D64" s="6" t="s">
        <v>433</v>
      </c>
      <c r="E64" s="6" t="s">
        <v>433</v>
      </c>
      <c r="F64" s="6" t="s">
        <v>433</v>
      </c>
      <c r="G64" s="6" t="s">
        <v>473</v>
      </c>
      <c r="H64" s="6" t="s">
        <v>473</v>
      </c>
      <c r="I64" s="6" t="s">
        <v>473</v>
      </c>
      <c r="J64" s="6" t="s">
        <v>433</v>
      </c>
      <c r="K64" s="6" t="s">
        <v>473</v>
      </c>
      <c r="L64" s="6" t="s">
        <v>473</v>
      </c>
      <c r="M64" s="6" t="s">
        <v>473</v>
      </c>
      <c r="N64" s="6" t="s">
        <v>473</v>
      </c>
      <c r="O64" s="6" t="s">
        <v>473</v>
      </c>
      <c r="P64" s="6" t="s">
        <v>473</v>
      </c>
      <c r="Q64" s="6" t="s">
        <v>473</v>
      </c>
      <c r="R64" s="6" t="s">
        <v>473</v>
      </c>
      <c r="S64" s="6" t="s">
        <v>433</v>
      </c>
      <c r="T64" s="6" t="s">
        <v>433</v>
      </c>
      <c r="U64" s="83">
        <f t="shared" si="10"/>
        <v>0</v>
      </c>
      <c r="V64" s="83">
        <f t="shared" si="11"/>
        <v>0.3888888888888889</v>
      </c>
      <c r="W64" s="83">
        <f t="shared" si="12"/>
        <v>0.61111111111111116</v>
      </c>
      <c r="X64" s="83">
        <f t="shared" si="13"/>
        <v>0</v>
      </c>
      <c r="Y64" s="84">
        <f t="shared" ref="Y64:Y99" si="14">V64+W64+X64</f>
        <v>1</v>
      </c>
    </row>
    <row r="65" spans="1:25" ht="15.75" thickBot="1">
      <c r="A65" s="5">
        <v>3</v>
      </c>
      <c r="B65" s="65" t="s">
        <v>397</v>
      </c>
      <c r="C65" s="6" t="s">
        <v>433</v>
      </c>
      <c r="D65" s="6" t="s">
        <v>433</v>
      </c>
      <c r="E65" s="6" t="s">
        <v>433</v>
      </c>
      <c r="F65" s="6" t="s">
        <v>433</v>
      </c>
      <c r="G65" s="6" t="s">
        <v>473</v>
      </c>
      <c r="H65" s="6" t="s">
        <v>473</v>
      </c>
      <c r="I65" s="6" t="s">
        <v>473</v>
      </c>
      <c r="J65" s="6" t="s">
        <v>433</v>
      </c>
      <c r="K65" s="6" t="s">
        <v>473</v>
      </c>
      <c r="L65" s="6" t="s">
        <v>473</v>
      </c>
      <c r="M65" s="6" t="s">
        <v>473</v>
      </c>
      <c r="N65" s="6" t="s">
        <v>473</v>
      </c>
      <c r="O65" s="6" t="s">
        <v>473</v>
      </c>
      <c r="P65" s="6" t="s">
        <v>473</v>
      </c>
      <c r="Q65" s="6" t="s">
        <v>473</v>
      </c>
      <c r="R65" s="6" t="s">
        <v>473</v>
      </c>
      <c r="S65" s="6" t="s">
        <v>433</v>
      </c>
      <c r="T65" s="6" t="s">
        <v>433</v>
      </c>
      <c r="U65" s="83">
        <f t="shared" si="10"/>
        <v>0</v>
      </c>
      <c r="V65" s="83">
        <f t="shared" si="11"/>
        <v>0.3888888888888889</v>
      </c>
      <c r="W65" s="83">
        <f t="shared" si="12"/>
        <v>0.61111111111111116</v>
      </c>
      <c r="X65" s="83">
        <f t="shared" si="13"/>
        <v>0</v>
      </c>
      <c r="Y65" s="84">
        <f t="shared" si="14"/>
        <v>1</v>
      </c>
    </row>
    <row r="66" spans="1:25" ht="15.75" thickBot="1">
      <c r="A66" s="7">
        <v>4</v>
      </c>
      <c r="B66" s="67" t="s">
        <v>430</v>
      </c>
      <c r="C66" s="6" t="s">
        <v>433</v>
      </c>
      <c r="D66" s="6" t="s">
        <v>433</v>
      </c>
      <c r="E66" s="6" t="s">
        <v>433</v>
      </c>
      <c r="F66" s="6" t="s">
        <v>433</v>
      </c>
      <c r="G66" s="6" t="s">
        <v>473</v>
      </c>
      <c r="H66" s="6" t="s">
        <v>473</v>
      </c>
      <c r="I66" s="6" t="s">
        <v>473</v>
      </c>
      <c r="J66" s="6" t="s">
        <v>473</v>
      </c>
      <c r="K66" s="6" t="s">
        <v>473</v>
      </c>
      <c r="L66" s="6" t="s">
        <v>473</v>
      </c>
      <c r="M66" s="6" t="s">
        <v>473</v>
      </c>
      <c r="N66" s="6" t="s">
        <v>473</v>
      </c>
      <c r="O66" s="6" t="s">
        <v>473</v>
      </c>
      <c r="P66" s="6" t="s">
        <v>473</v>
      </c>
      <c r="Q66" s="6" t="s">
        <v>473</v>
      </c>
      <c r="R66" s="6" t="s">
        <v>473</v>
      </c>
      <c r="S66" s="6" t="s">
        <v>433</v>
      </c>
      <c r="T66" s="6" t="s">
        <v>433</v>
      </c>
      <c r="U66" s="83">
        <f t="shared" si="10"/>
        <v>0</v>
      </c>
      <c r="V66" s="83">
        <f t="shared" si="11"/>
        <v>0.33333333333333331</v>
      </c>
      <c r="W66" s="83">
        <f t="shared" si="12"/>
        <v>0.66666666666666663</v>
      </c>
      <c r="X66" s="83">
        <f t="shared" si="13"/>
        <v>0</v>
      </c>
      <c r="Y66" s="84">
        <f t="shared" si="14"/>
        <v>1</v>
      </c>
    </row>
    <row r="67" spans="1:25" ht="15.75" thickBot="1">
      <c r="A67" s="5">
        <v>5</v>
      </c>
      <c r="B67" s="65" t="s">
        <v>399</v>
      </c>
      <c r="C67" s="6" t="s">
        <v>433</v>
      </c>
      <c r="D67" s="6" t="s">
        <v>433</v>
      </c>
      <c r="E67" s="6" t="s">
        <v>473</v>
      </c>
      <c r="F67" s="6" t="s">
        <v>433</v>
      </c>
      <c r="G67" s="6" t="s">
        <v>473</v>
      </c>
      <c r="H67" s="6" t="s">
        <v>473</v>
      </c>
      <c r="I67" s="6" t="s">
        <v>473</v>
      </c>
      <c r="J67" s="6" t="s">
        <v>473</v>
      </c>
      <c r="K67" s="6" t="s">
        <v>473</v>
      </c>
      <c r="L67" s="6" t="s">
        <v>473</v>
      </c>
      <c r="M67" s="6" t="s">
        <v>473</v>
      </c>
      <c r="N67" s="6" t="s">
        <v>473</v>
      </c>
      <c r="O67" s="6" t="s">
        <v>473</v>
      </c>
      <c r="P67" s="6" t="s">
        <v>473</v>
      </c>
      <c r="Q67" s="6" t="s">
        <v>473</v>
      </c>
      <c r="R67" s="6" t="s">
        <v>473</v>
      </c>
      <c r="S67" s="6" t="s">
        <v>433</v>
      </c>
      <c r="T67" s="6" t="s">
        <v>433</v>
      </c>
      <c r="U67" s="83">
        <f t="shared" si="10"/>
        <v>0</v>
      </c>
      <c r="V67" s="83">
        <f t="shared" si="11"/>
        <v>0.27777777777777779</v>
      </c>
      <c r="W67" s="83">
        <f t="shared" si="12"/>
        <v>0.72222222222222221</v>
      </c>
      <c r="X67" s="83">
        <f t="shared" si="13"/>
        <v>0</v>
      </c>
      <c r="Y67" s="84">
        <f t="shared" si="14"/>
        <v>1</v>
      </c>
    </row>
    <row r="68" spans="1:25" ht="15.75" thickBot="1">
      <c r="A68" s="7">
        <v>6</v>
      </c>
      <c r="B68" s="65" t="s">
        <v>400</v>
      </c>
      <c r="C68" s="6" t="s">
        <v>433</v>
      </c>
      <c r="D68" s="6" t="s">
        <v>433</v>
      </c>
      <c r="E68" s="6" t="s">
        <v>473</v>
      </c>
      <c r="F68" s="6" t="s">
        <v>433</v>
      </c>
      <c r="G68" s="6" t="s">
        <v>473</v>
      </c>
      <c r="H68" s="6" t="s">
        <v>473</v>
      </c>
      <c r="I68" s="6" t="s">
        <v>433</v>
      </c>
      <c r="J68" s="6" t="s">
        <v>433</v>
      </c>
      <c r="K68" s="6" t="s">
        <v>473</v>
      </c>
      <c r="L68" s="6" t="s">
        <v>473</v>
      </c>
      <c r="M68" s="6" t="s">
        <v>473</v>
      </c>
      <c r="N68" s="6" t="s">
        <v>473</v>
      </c>
      <c r="O68" s="6" t="s">
        <v>473</v>
      </c>
      <c r="P68" s="6" t="s">
        <v>473</v>
      </c>
      <c r="Q68" s="6" t="s">
        <v>473</v>
      </c>
      <c r="R68" s="6" t="s">
        <v>473</v>
      </c>
      <c r="S68" s="6" t="s">
        <v>433</v>
      </c>
      <c r="T68" s="6" t="s">
        <v>433</v>
      </c>
      <c r="U68" s="83">
        <f t="shared" si="10"/>
        <v>0</v>
      </c>
      <c r="V68" s="83">
        <f t="shared" si="11"/>
        <v>0.3888888888888889</v>
      </c>
      <c r="W68" s="83">
        <f t="shared" si="12"/>
        <v>0.61111111111111116</v>
      </c>
      <c r="X68" s="83">
        <f t="shared" si="13"/>
        <v>0</v>
      </c>
      <c r="Y68" s="84">
        <f t="shared" si="14"/>
        <v>1</v>
      </c>
    </row>
    <row r="69" spans="1:25" ht="15.75" thickBot="1">
      <c r="A69" s="5">
        <v>7</v>
      </c>
      <c r="B69" s="65" t="s">
        <v>427</v>
      </c>
      <c r="C69" s="6" t="s">
        <v>433</v>
      </c>
      <c r="D69" s="6" t="s">
        <v>433</v>
      </c>
      <c r="E69" s="6" t="s">
        <v>433</v>
      </c>
      <c r="F69" s="6" t="s">
        <v>433</v>
      </c>
      <c r="G69" s="6" t="s">
        <v>473</v>
      </c>
      <c r="H69" s="6" t="s">
        <v>473</v>
      </c>
      <c r="I69" s="6" t="s">
        <v>473</v>
      </c>
      <c r="J69" s="6" t="s">
        <v>433</v>
      </c>
      <c r="K69" s="6" t="s">
        <v>473</v>
      </c>
      <c r="L69" s="6" t="s">
        <v>473</v>
      </c>
      <c r="M69" s="6" t="s">
        <v>473</v>
      </c>
      <c r="N69" s="6" t="s">
        <v>473</v>
      </c>
      <c r="O69" s="6" t="s">
        <v>473</v>
      </c>
      <c r="P69" s="6" t="s">
        <v>473</v>
      </c>
      <c r="Q69" s="6" t="s">
        <v>473</v>
      </c>
      <c r="R69" s="6" t="s">
        <v>473</v>
      </c>
      <c r="S69" s="6" t="s">
        <v>433</v>
      </c>
      <c r="T69" s="6" t="s">
        <v>433</v>
      </c>
      <c r="U69" s="83">
        <f t="shared" si="10"/>
        <v>0</v>
      </c>
      <c r="V69" s="83">
        <f t="shared" si="11"/>
        <v>0.3888888888888889</v>
      </c>
      <c r="W69" s="83">
        <f t="shared" si="12"/>
        <v>0.61111111111111116</v>
      </c>
      <c r="X69" s="83">
        <f t="shared" si="13"/>
        <v>0</v>
      </c>
      <c r="Y69" s="84">
        <f t="shared" si="14"/>
        <v>1</v>
      </c>
    </row>
    <row r="70" spans="1:25" ht="15.75" thickBot="1">
      <c r="A70" s="7">
        <v>8</v>
      </c>
      <c r="B70" s="65" t="s">
        <v>401</v>
      </c>
      <c r="C70" s="6" t="s">
        <v>473</v>
      </c>
      <c r="D70" s="6" t="s">
        <v>473</v>
      </c>
      <c r="E70" s="6" t="s">
        <v>473</v>
      </c>
      <c r="F70" s="6" t="s">
        <v>433</v>
      </c>
      <c r="G70" s="6" t="s">
        <v>473</v>
      </c>
      <c r="H70" s="6" t="s">
        <v>473</v>
      </c>
      <c r="I70" s="6" t="s">
        <v>473</v>
      </c>
      <c r="J70" s="6" t="s">
        <v>473</v>
      </c>
      <c r="K70" s="6" t="s">
        <v>473</v>
      </c>
      <c r="L70" s="6" t="s">
        <v>473</v>
      </c>
      <c r="M70" s="6" t="s">
        <v>473</v>
      </c>
      <c r="N70" s="6" t="s">
        <v>473</v>
      </c>
      <c r="O70" s="6" t="s">
        <v>473</v>
      </c>
      <c r="P70" s="6" t="s">
        <v>473</v>
      </c>
      <c r="Q70" s="6" t="s">
        <v>473</v>
      </c>
      <c r="R70" s="6" t="s">
        <v>473</v>
      </c>
      <c r="S70" s="6" t="s">
        <v>433</v>
      </c>
      <c r="T70" s="6" t="s">
        <v>433</v>
      </c>
      <c r="U70" s="83">
        <f t="shared" si="10"/>
        <v>0</v>
      </c>
      <c r="V70" s="83">
        <f t="shared" si="11"/>
        <v>0.16666666666666666</v>
      </c>
      <c r="W70" s="83">
        <f t="shared" si="12"/>
        <v>0.83333333333333337</v>
      </c>
      <c r="X70" s="83">
        <f t="shared" si="13"/>
        <v>0</v>
      </c>
      <c r="Y70" s="84">
        <f t="shared" si="14"/>
        <v>1</v>
      </c>
    </row>
    <row r="71" spans="1:25" ht="15.75" thickBot="1">
      <c r="A71" s="5">
        <v>9</v>
      </c>
      <c r="B71" s="65" t="s">
        <v>402</v>
      </c>
      <c r="C71" s="6" t="s">
        <v>433</v>
      </c>
      <c r="D71" s="6" t="s">
        <v>433</v>
      </c>
      <c r="E71" s="6" t="s">
        <v>473</v>
      </c>
      <c r="F71" s="6" t="s">
        <v>433</v>
      </c>
      <c r="G71" s="6" t="s">
        <v>473</v>
      </c>
      <c r="H71" s="6" t="s">
        <v>473</v>
      </c>
      <c r="I71" s="6" t="s">
        <v>473</v>
      </c>
      <c r="J71" s="6" t="s">
        <v>433</v>
      </c>
      <c r="K71" s="6" t="s">
        <v>473</v>
      </c>
      <c r="L71" s="6" t="s">
        <v>473</v>
      </c>
      <c r="M71" s="6" t="s">
        <v>473</v>
      </c>
      <c r="N71" s="6" t="s">
        <v>473</v>
      </c>
      <c r="O71" s="6" t="s">
        <v>433</v>
      </c>
      <c r="P71" s="6" t="s">
        <v>433</v>
      </c>
      <c r="Q71" s="6" t="s">
        <v>473</v>
      </c>
      <c r="R71" s="6" t="s">
        <v>473</v>
      </c>
      <c r="S71" s="6" t="s">
        <v>433</v>
      </c>
      <c r="T71" s="6" t="s">
        <v>433</v>
      </c>
      <c r="U71" s="83">
        <f t="shared" si="10"/>
        <v>0</v>
      </c>
      <c r="V71" s="83">
        <f t="shared" si="11"/>
        <v>0.44444444444444442</v>
      </c>
      <c r="W71" s="83">
        <f t="shared" si="12"/>
        <v>0.55555555555555558</v>
      </c>
      <c r="X71" s="83">
        <f t="shared" si="13"/>
        <v>0</v>
      </c>
      <c r="Y71" s="84">
        <f t="shared" si="14"/>
        <v>1</v>
      </c>
    </row>
    <row r="72" spans="1:25" ht="15.75" thickBot="1">
      <c r="A72" s="7">
        <v>10</v>
      </c>
      <c r="B72" s="67" t="s">
        <v>429</v>
      </c>
      <c r="C72" s="6" t="s">
        <v>473</v>
      </c>
      <c r="D72" s="6" t="s">
        <v>473</v>
      </c>
      <c r="E72" s="6" t="s">
        <v>473</v>
      </c>
      <c r="F72" s="6" t="s">
        <v>433</v>
      </c>
      <c r="G72" s="6" t="s">
        <v>473</v>
      </c>
      <c r="H72" s="6" t="s">
        <v>473</v>
      </c>
      <c r="I72" s="6" t="s">
        <v>473</v>
      </c>
      <c r="J72" s="6" t="s">
        <v>473</v>
      </c>
      <c r="K72" s="6" t="s">
        <v>473</v>
      </c>
      <c r="L72" s="6" t="s">
        <v>473</v>
      </c>
      <c r="M72" s="6" t="s">
        <v>473</v>
      </c>
      <c r="N72" s="6" t="s">
        <v>473</v>
      </c>
      <c r="O72" s="6" t="s">
        <v>473</v>
      </c>
      <c r="P72" s="6" t="s">
        <v>473</v>
      </c>
      <c r="Q72" s="6" t="s">
        <v>473</v>
      </c>
      <c r="R72" s="6" t="s">
        <v>473</v>
      </c>
      <c r="S72" s="6" t="s">
        <v>473</v>
      </c>
      <c r="T72" s="6" t="s">
        <v>433</v>
      </c>
      <c r="U72" s="83">
        <f t="shared" si="10"/>
        <v>0</v>
      </c>
      <c r="V72" s="83">
        <f t="shared" si="11"/>
        <v>0.1111111111111111</v>
      </c>
      <c r="W72" s="83">
        <f t="shared" si="12"/>
        <v>0.88888888888888884</v>
      </c>
      <c r="X72" s="83">
        <f t="shared" si="13"/>
        <v>0</v>
      </c>
      <c r="Y72" s="84">
        <f t="shared" si="14"/>
        <v>1</v>
      </c>
    </row>
    <row r="73" spans="1:25" ht="15.75" thickBot="1">
      <c r="A73" s="5">
        <v>11</v>
      </c>
      <c r="B73" s="65" t="s">
        <v>404</v>
      </c>
      <c r="C73" s="6" t="s">
        <v>473</v>
      </c>
      <c r="D73" s="6" t="s">
        <v>473</v>
      </c>
      <c r="E73" s="6" t="s">
        <v>473</v>
      </c>
      <c r="F73" s="6" t="s">
        <v>473</v>
      </c>
      <c r="G73" s="6" t="s">
        <v>473</v>
      </c>
      <c r="H73" s="6" t="s">
        <v>473</v>
      </c>
      <c r="I73" s="6" t="s">
        <v>473</v>
      </c>
      <c r="J73" s="6" t="s">
        <v>473</v>
      </c>
      <c r="K73" s="6" t="s">
        <v>473</v>
      </c>
      <c r="L73" s="6" t="s">
        <v>473</v>
      </c>
      <c r="M73" s="6" t="s">
        <v>473</v>
      </c>
      <c r="N73" s="6" t="s">
        <v>473</v>
      </c>
      <c r="O73" s="6" t="s">
        <v>473</v>
      </c>
      <c r="P73" s="6" t="s">
        <v>473</v>
      </c>
      <c r="Q73" s="6" t="s">
        <v>473</v>
      </c>
      <c r="R73" s="6" t="s">
        <v>473</v>
      </c>
      <c r="S73" s="6" t="s">
        <v>433</v>
      </c>
      <c r="T73" s="6" t="s">
        <v>433</v>
      </c>
      <c r="U73" s="83">
        <f t="shared" si="10"/>
        <v>0</v>
      </c>
      <c r="V73" s="83">
        <f t="shared" si="11"/>
        <v>0.1111111111111111</v>
      </c>
      <c r="W73" s="83">
        <f t="shared" si="12"/>
        <v>0.88888888888888884</v>
      </c>
      <c r="X73" s="83">
        <f t="shared" si="13"/>
        <v>0</v>
      </c>
      <c r="Y73" s="84">
        <f t="shared" si="14"/>
        <v>1</v>
      </c>
    </row>
    <row r="74" spans="1:25" ht="15.75" thickBot="1">
      <c r="A74" s="7">
        <v>12</v>
      </c>
      <c r="B74" s="65" t="s">
        <v>405</v>
      </c>
      <c r="C74" s="6" t="s">
        <v>473</v>
      </c>
      <c r="D74" s="6" t="s">
        <v>473</v>
      </c>
      <c r="E74" s="6" t="s">
        <v>473</v>
      </c>
      <c r="F74" s="6" t="s">
        <v>473</v>
      </c>
      <c r="G74" s="6" t="s">
        <v>473</v>
      </c>
      <c r="H74" s="6" t="s">
        <v>473</v>
      </c>
      <c r="I74" s="6" t="s">
        <v>473</v>
      </c>
      <c r="J74" s="6" t="s">
        <v>473</v>
      </c>
      <c r="K74" s="6" t="s">
        <v>473</v>
      </c>
      <c r="L74" s="6" t="s">
        <v>473</v>
      </c>
      <c r="M74" s="6" t="s">
        <v>473</v>
      </c>
      <c r="N74" s="6" t="s">
        <v>473</v>
      </c>
      <c r="O74" s="6" t="s">
        <v>433</v>
      </c>
      <c r="P74" s="6" t="s">
        <v>433</v>
      </c>
      <c r="Q74" s="6" t="s">
        <v>473</v>
      </c>
      <c r="R74" s="6" t="s">
        <v>473</v>
      </c>
      <c r="S74" s="6" t="s">
        <v>433</v>
      </c>
      <c r="T74" s="6" t="s">
        <v>433</v>
      </c>
      <c r="U74" s="83">
        <f t="shared" si="10"/>
        <v>0</v>
      </c>
      <c r="V74" s="83">
        <f t="shared" si="11"/>
        <v>0.22222222222222221</v>
      </c>
      <c r="W74" s="83">
        <f t="shared" si="12"/>
        <v>0.77777777777777779</v>
      </c>
      <c r="X74" s="83">
        <f t="shared" si="13"/>
        <v>0</v>
      </c>
      <c r="Y74" s="84">
        <f t="shared" si="14"/>
        <v>1</v>
      </c>
    </row>
    <row r="75" spans="1:25" ht="15.75" thickBot="1">
      <c r="A75" s="5">
        <v>13</v>
      </c>
      <c r="B75" s="65" t="s">
        <v>406</v>
      </c>
      <c r="C75" s="6" t="s">
        <v>473</v>
      </c>
      <c r="D75" s="6" t="s">
        <v>473</v>
      </c>
      <c r="E75" s="6" t="s">
        <v>473</v>
      </c>
      <c r="F75" s="6" t="s">
        <v>473</v>
      </c>
      <c r="G75" s="6" t="s">
        <v>473</v>
      </c>
      <c r="H75" s="6" t="s">
        <v>473</v>
      </c>
      <c r="I75" s="6" t="s">
        <v>473</v>
      </c>
      <c r="J75" s="6" t="s">
        <v>473</v>
      </c>
      <c r="K75" s="6" t="s">
        <v>473</v>
      </c>
      <c r="L75" s="6" t="s">
        <v>473</v>
      </c>
      <c r="M75" s="6" t="s">
        <v>473</v>
      </c>
      <c r="N75" s="6" t="s">
        <v>473</v>
      </c>
      <c r="O75" s="6" t="s">
        <v>433</v>
      </c>
      <c r="P75" s="6" t="s">
        <v>433</v>
      </c>
      <c r="Q75" s="6" t="s">
        <v>473</v>
      </c>
      <c r="R75" s="6" t="s">
        <v>473</v>
      </c>
      <c r="S75" s="6" t="s">
        <v>433</v>
      </c>
      <c r="T75" s="6" t="s">
        <v>433</v>
      </c>
      <c r="U75" s="83">
        <f t="shared" si="10"/>
        <v>0</v>
      </c>
      <c r="V75" s="83">
        <f t="shared" si="11"/>
        <v>0.22222222222222221</v>
      </c>
      <c r="W75" s="83">
        <f t="shared" si="12"/>
        <v>0.77777777777777779</v>
      </c>
      <c r="X75" s="83">
        <f t="shared" si="13"/>
        <v>0</v>
      </c>
      <c r="Y75" s="84">
        <f t="shared" si="14"/>
        <v>1</v>
      </c>
    </row>
    <row r="76" spans="1:25" ht="15.75" thickBot="1">
      <c r="A76" s="7">
        <v>14</v>
      </c>
      <c r="B76" s="65" t="s">
        <v>407</v>
      </c>
      <c r="C76" s="6" t="s">
        <v>473</v>
      </c>
      <c r="D76" s="6" t="s">
        <v>473</v>
      </c>
      <c r="E76" s="6" t="s">
        <v>473</v>
      </c>
      <c r="F76" s="6" t="s">
        <v>473</v>
      </c>
      <c r="G76" s="6" t="s">
        <v>473</v>
      </c>
      <c r="H76" s="6" t="s">
        <v>473</v>
      </c>
      <c r="I76" s="6" t="s">
        <v>473</v>
      </c>
      <c r="J76" s="6" t="s">
        <v>473</v>
      </c>
      <c r="K76" s="6" t="s">
        <v>473</v>
      </c>
      <c r="L76" s="6" t="s">
        <v>473</v>
      </c>
      <c r="M76" s="6" t="s">
        <v>473</v>
      </c>
      <c r="N76" s="6" t="s">
        <v>473</v>
      </c>
      <c r="O76" s="6" t="s">
        <v>473</v>
      </c>
      <c r="P76" s="6" t="s">
        <v>473</v>
      </c>
      <c r="Q76" s="6" t="s">
        <v>473</v>
      </c>
      <c r="R76" s="6" t="s">
        <v>473</v>
      </c>
      <c r="S76" s="6" t="s">
        <v>433</v>
      </c>
      <c r="T76" s="6" t="s">
        <v>433</v>
      </c>
      <c r="U76" s="83">
        <f t="shared" si="10"/>
        <v>0</v>
      </c>
      <c r="V76" s="83">
        <f t="shared" si="11"/>
        <v>0.1111111111111111</v>
      </c>
      <c r="W76" s="83">
        <f t="shared" si="12"/>
        <v>0.88888888888888884</v>
      </c>
      <c r="X76" s="83">
        <f t="shared" si="13"/>
        <v>0</v>
      </c>
      <c r="Y76" s="84">
        <f t="shared" si="14"/>
        <v>1</v>
      </c>
    </row>
    <row r="77" spans="1:25" ht="15.75" thickBot="1">
      <c r="A77" s="5">
        <v>15</v>
      </c>
      <c r="B77" s="65" t="s">
        <v>408</v>
      </c>
      <c r="C77" s="6" t="s">
        <v>473</v>
      </c>
      <c r="D77" s="6" t="s">
        <v>473</v>
      </c>
      <c r="E77" s="6" t="s">
        <v>473</v>
      </c>
      <c r="F77" s="6" t="s">
        <v>433</v>
      </c>
      <c r="G77" s="6" t="s">
        <v>473</v>
      </c>
      <c r="H77" s="6" t="s">
        <v>473</v>
      </c>
      <c r="I77" s="6" t="s">
        <v>473</v>
      </c>
      <c r="J77" s="6" t="s">
        <v>473</v>
      </c>
      <c r="K77" s="6" t="s">
        <v>473</v>
      </c>
      <c r="L77" s="6" t="s">
        <v>473</v>
      </c>
      <c r="M77" s="6" t="s">
        <v>473</v>
      </c>
      <c r="N77" s="6" t="s">
        <v>433</v>
      </c>
      <c r="O77" s="6" t="s">
        <v>473</v>
      </c>
      <c r="P77" s="6" t="s">
        <v>473</v>
      </c>
      <c r="Q77" s="6" t="s">
        <v>473</v>
      </c>
      <c r="R77" s="6" t="s">
        <v>473</v>
      </c>
      <c r="S77" s="6" t="s">
        <v>473</v>
      </c>
      <c r="T77" s="6" t="s">
        <v>433</v>
      </c>
      <c r="U77" s="83">
        <f t="shared" si="10"/>
        <v>0</v>
      </c>
      <c r="V77" s="83">
        <f t="shared" si="11"/>
        <v>0.16666666666666666</v>
      </c>
      <c r="W77" s="83">
        <f t="shared" si="12"/>
        <v>0.83333333333333337</v>
      </c>
      <c r="X77" s="83">
        <f t="shared" si="13"/>
        <v>0</v>
      </c>
      <c r="Y77" s="84">
        <f t="shared" si="14"/>
        <v>1</v>
      </c>
    </row>
    <row r="78" spans="1:25" ht="15.75" thickBot="1">
      <c r="A78" s="7">
        <v>16</v>
      </c>
      <c r="B78" s="65" t="s">
        <v>403</v>
      </c>
      <c r="C78" s="6" t="s">
        <v>473</v>
      </c>
      <c r="D78" s="6" t="s">
        <v>473</v>
      </c>
      <c r="E78" s="6" t="s">
        <v>473</v>
      </c>
      <c r="F78" s="6" t="s">
        <v>433</v>
      </c>
      <c r="G78" s="6" t="s">
        <v>473</v>
      </c>
      <c r="H78" s="6" t="s">
        <v>473</v>
      </c>
      <c r="I78" s="6" t="s">
        <v>473</v>
      </c>
      <c r="J78" s="6" t="s">
        <v>473</v>
      </c>
      <c r="K78" s="6" t="s">
        <v>473</v>
      </c>
      <c r="L78" s="6" t="s">
        <v>473</v>
      </c>
      <c r="M78" s="6" t="s">
        <v>473</v>
      </c>
      <c r="N78" s="6" t="s">
        <v>473</v>
      </c>
      <c r="O78" s="6" t="s">
        <v>433</v>
      </c>
      <c r="P78" s="6" t="s">
        <v>433</v>
      </c>
      <c r="Q78" s="6" t="s">
        <v>473</v>
      </c>
      <c r="R78" s="6" t="s">
        <v>473</v>
      </c>
      <c r="S78" s="6" t="s">
        <v>433</v>
      </c>
      <c r="T78" s="6" t="s">
        <v>433</v>
      </c>
      <c r="U78" s="83">
        <f t="shared" si="10"/>
        <v>0</v>
      </c>
      <c r="V78" s="83">
        <f t="shared" si="11"/>
        <v>0.27777777777777779</v>
      </c>
      <c r="W78" s="83">
        <f t="shared" si="12"/>
        <v>0.72222222222222221</v>
      </c>
      <c r="X78" s="83">
        <f t="shared" si="13"/>
        <v>0</v>
      </c>
      <c r="Y78" s="84">
        <f t="shared" si="14"/>
        <v>1</v>
      </c>
    </row>
    <row r="79" spans="1:25" ht="15.75" thickBot="1">
      <c r="A79" s="5">
        <v>17</v>
      </c>
      <c r="B79" s="65" t="s">
        <v>409</v>
      </c>
      <c r="C79" s="6" t="s">
        <v>473</v>
      </c>
      <c r="D79" s="6" t="s">
        <v>473</v>
      </c>
      <c r="E79" s="6" t="s">
        <v>473</v>
      </c>
      <c r="F79" s="6" t="s">
        <v>473</v>
      </c>
      <c r="G79" s="6" t="s">
        <v>473</v>
      </c>
      <c r="H79" s="6" t="s">
        <v>473</v>
      </c>
      <c r="I79" s="6" t="s">
        <v>473</v>
      </c>
      <c r="J79" s="6" t="s">
        <v>473</v>
      </c>
      <c r="K79" s="6" t="s">
        <v>473</v>
      </c>
      <c r="L79" s="6" t="s">
        <v>473</v>
      </c>
      <c r="M79" s="6" t="s">
        <v>473</v>
      </c>
      <c r="N79" s="6" t="s">
        <v>473</v>
      </c>
      <c r="O79" s="6" t="s">
        <v>433</v>
      </c>
      <c r="P79" s="6" t="s">
        <v>433</v>
      </c>
      <c r="Q79" s="6" t="s">
        <v>473</v>
      </c>
      <c r="R79" s="6" t="s">
        <v>473</v>
      </c>
      <c r="S79" s="6" t="s">
        <v>433</v>
      </c>
      <c r="T79" s="6" t="s">
        <v>433</v>
      </c>
      <c r="U79" s="83">
        <f t="shared" si="10"/>
        <v>0</v>
      </c>
      <c r="V79" s="83">
        <f t="shared" si="11"/>
        <v>0.22222222222222221</v>
      </c>
      <c r="W79" s="83">
        <f t="shared" si="12"/>
        <v>0.77777777777777779</v>
      </c>
      <c r="X79" s="83">
        <f t="shared" si="13"/>
        <v>0</v>
      </c>
      <c r="Y79" s="84">
        <f t="shared" si="14"/>
        <v>1</v>
      </c>
    </row>
    <row r="80" spans="1:25" ht="15.75" thickBot="1">
      <c r="A80" s="7">
        <v>18</v>
      </c>
      <c r="B80" s="64" t="s">
        <v>412</v>
      </c>
      <c r="C80" s="6" t="s">
        <v>433</v>
      </c>
      <c r="D80" s="6" t="s">
        <v>433</v>
      </c>
      <c r="E80" s="6" t="s">
        <v>433</v>
      </c>
      <c r="F80" s="6" t="s">
        <v>432</v>
      </c>
      <c r="G80" s="6" t="s">
        <v>473</v>
      </c>
      <c r="H80" s="6" t="s">
        <v>473</v>
      </c>
      <c r="I80" s="6" t="s">
        <v>473</v>
      </c>
      <c r="J80" s="6" t="s">
        <v>433</v>
      </c>
      <c r="K80" s="6" t="s">
        <v>473</v>
      </c>
      <c r="L80" s="6" t="s">
        <v>473</v>
      </c>
      <c r="M80" s="6" t="s">
        <v>473</v>
      </c>
      <c r="N80" s="6" t="s">
        <v>433</v>
      </c>
      <c r="O80" s="6" t="s">
        <v>473</v>
      </c>
      <c r="P80" s="6" t="s">
        <v>473</v>
      </c>
      <c r="Q80" s="6" t="s">
        <v>473</v>
      </c>
      <c r="R80" s="6" t="s">
        <v>473</v>
      </c>
      <c r="S80" s="6" t="s">
        <v>473</v>
      </c>
      <c r="T80" s="6" t="s">
        <v>433</v>
      </c>
      <c r="U80" s="83">
        <f t="shared" si="10"/>
        <v>5.5555555555555552E-2</v>
      </c>
      <c r="V80" s="83">
        <f t="shared" si="11"/>
        <v>0.33333333333333331</v>
      </c>
      <c r="W80" s="83">
        <f t="shared" si="12"/>
        <v>0.61111111111111116</v>
      </c>
      <c r="X80" s="83">
        <f t="shared" si="13"/>
        <v>0</v>
      </c>
      <c r="Y80" s="84">
        <f t="shared" si="14"/>
        <v>0.94444444444444442</v>
      </c>
    </row>
    <row r="81" spans="1:25" ht="15.75" thickBot="1">
      <c r="A81" s="5">
        <v>19</v>
      </c>
      <c r="B81" s="65" t="s">
        <v>398</v>
      </c>
      <c r="C81" s="6" t="s">
        <v>473</v>
      </c>
      <c r="D81" s="6" t="s">
        <v>473</v>
      </c>
      <c r="E81" s="6" t="s">
        <v>473</v>
      </c>
      <c r="F81" s="6" t="s">
        <v>473</v>
      </c>
      <c r="G81" s="6" t="s">
        <v>473</v>
      </c>
      <c r="H81" s="6" t="s">
        <v>473</v>
      </c>
      <c r="I81" s="6" t="s">
        <v>473</v>
      </c>
      <c r="J81" s="6" t="s">
        <v>433</v>
      </c>
      <c r="K81" s="6" t="s">
        <v>473</v>
      </c>
      <c r="L81" s="6" t="s">
        <v>473</v>
      </c>
      <c r="M81" s="6" t="s">
        <v>473</v>
      </c>
      <c r="N81" s="6" t="s">
        <v>433</v>
      </c>
      <c r="O81" s="6" t="s">
        <v>473</v>
      </c>
      <c r="P81" s="6" t="s">
        <v>473</v>
      </c>
      <c r="Q81" s="6" t="s">
        <v>473</v>
      </c>
      <c r="R81" s="6" t="s">
        <v>473</v>
      </c>
      <c r="S81" s="6" t="s">
        <v>433</v>
      </c>
      <c r="T81" s="6" t="s">
        <v>433</v>
      </c>
      <c r="U81" s="83">
        <f t="shared" si="10"/>
        <v>0</v>
      </c>
      <c r="V81" s="83">
        <f t="shared" si="11"/>
        <v>0.22222222222222221</v>
      </c>
      <c r="W81" s="83">
        <f t="shared" si="12"/>
        <v>0.77777777777777779</v>
      </c>
      <c r="X81" s="83">
        <f t="shared" si="13"/>
        <v>0</v>
      </c>
      <c r="Y81" s="84">
        <f t="shared" si="14"/>
        <v>1</v>
      </c>
    </row>
    <row r="82" spans="1:25" ht="15.75" thickBot="1">
      <c r="A82" s="7">
        <v>20</v>
      </c>
      <c r="B82" s="65" t="s">
        <v>413</v>
      </c>
      <c r="C82" s="6" t="s">
        <v>473</v>
      </c>
      <c r="D82" s="6" t="s">
        <v>473</v>
      </c>
      <c r="E82" s="6" t="s">
        <v>473</v>
      </c>
      <c r="F82" s="6" t="s">
        <v>473</v>
      </c>
      <c r="G82" s="6" t="s">
        <v>473</v>
      </c>
      <c r="H82" s="6" t="s">
        <v>473</v>
      </c>
      <c r="I82" s="6" t="s">
        <v>433</v>
      </c>
      <c r="J82" s="6" t="s">
        <v>473</v>
      </c>
      <c r="K82" s="6" t="s">
        <v>473</v>
      </c>
      <c r="L82" s="6" t="s">
        <v>473</v>
      </c>
      <c r="M82" s="6" t="s">
        <v>473</v>
      </c>
      <c r="N82" s="6" t="s">
        <v>473</v>
      </c>
      <c r="O82" s="6" t="s">
        <v>473</v>
      </c>
      <c r="P82" s="6" t="s">
        <v>473</v>
      </c>
      <c r="Q82" s="6" t="s">
        <v>473</v>
      </c>
      <c r="R82" s="6" t="s">
        <v>473</v>
      </c>
      <c r="S82" s="6" t="s">
        <v>433</v>
      </c>
      <c r="T82" s="6" t="s">
        <v>433</v>
      </c>
      <c r="U82" s="83">
        <f t="shared" si="10"/>
        <v>0</v>
      </c>
      <c r="V82" s="83">
        <f t="shared" si="11"/>
        <v>0.16666666666666666</v>
      </c>
      <c r="W82" s="83">
        <f t="shared" si="12"/>
        <v>0.83333333333333337</v>
      </c>
      <c r="X82" s="83">
        <f t="shared" si="13"/>
        <v>0</v>
      </c>
      <c r="Y82" s="84">
        <f t="shared" si="14"/>
        <v>1</v>
      </c>
    </row>
    <row r="83" spans="1:25" ht="15.75" thickBot="1">
      <c r="A83" s="5">
        <v>21</v>
      </c>
      <c r="B83" s="65" t="s">
        <v>414</v>
      </c>
      <c r="C83" s="6" t="s">
        <v>433</v>
      </c>
      <c r="D83" s="6" t="s">
        <v>433</v>
      </c>
      <c r="E83" s="6" t="s">
        <v>473</v>
      </c>
      <c r="F83" s="6" t="s">
        <v>433</v>
      </c>
      <c r="G83" s="6" t="s">
        <v>473</v>
      </c>
      <c r="H83" s="6" t="s">
        <v>473</v>
      </c>
      <c r="I83" s="6" t="s">
        <v>473</v>
      </c>
      <c r="J83" s="6" t="s">
        <v>473</v>
      </c>
      <c r="K83" s="6" t="s">
        <v>473</v>
      </c>
      <c r="L83" s="6" t="s">
        <v>473</v>
      </c>
      <c r="M83" s="6" t="s">
        <v>473</v>
      </c>
      <c r="N83" s="6" t="s">
        <v>473</v>
      </c>
      <c r="O83" s="6" t="s">
        <v>433</v>
      </c>
      <c r="P83" s="6" t="s">
        <v>433</v>
      </c>
      <c r="Q83" s="6" t="s">
        <v>473</v>
      </c>
      <c r="R83" s="6" t="s">
        <v>473</v>
      </c>
      <c r="S83" s="6" t="s">
        <v>433</v>
      </c>
      <c r="T83" s="6" t="s">
        <v>433</v>
      </c>
      <c r="U83" s="83">
        <f t="shared" si="10"/>
        <v>0</v>
      </c>
      <c r="V83" s="83">
        <f t="shared" si="11"/>
        <v>0.3888888888888889</v>
      </c>
      <c r="W83" s="83">
        <f t="shared" si="12"/>
        <v>0.61111111111111116</v>
      </c>
      <c r="X83" s="83">
        <f t="shared" si="13"/>
        <v>0</v>
      </c>
      <c r="Y83" s="84">
        <f t="shared" si="14"/>
        <v>1</v>
      </c>
    </row>
    <row r="84" spans="1:25" ht="15.75" thickBot="1">
      <c r="A84" s="7">
        <v>22</v>
      </c>
      <c r="B84" s="65" t="s">
        <v>415</v>
      </c>
      <c r="C84" s="6" t="s">
        <v>433</v>
      </c>
      <c r="D84" s="6" t="s">
        <v>433</v>
      </c>
      <c r="E84" s="6" t="s">
        <v>473</v>
      </c>
      <c r="F84" s="6" t="s">
        <v>433</v>
      </c>
      <c r="G84" s="6" t="s">
        <v>473</v>
      </c>
      <c r="H84" s="6" t="s">
        <v>473</v>
      </c>
      <c r="I84" s="6" t="s">
        <v>473</v>
      </c>
      <c r="J84" s="6" t="s">
        <v>433</v>
      </c>
      <c r="K84" s="6" t="s">
        <v>473</v>
      </c>
      <c r="L84" s="6" t="s">
        <v>473</v>
      </c>
      <c r="M84" s="6" t="s">
        <v>473</v>
      </c>
      <c r="N84" s="6" t="s">
        <v>433</v>
      </c>
      <c r="O84" s="6" t="s">
        <v>473</v>
      </c>
      <c r="P84" s="6" t="s">
        <v>473</v>
      </c>
      <c r="Q84" s="6" t="s">
        <v>473</v>
      </c>
      <c r="R84" s="6" t="s">
        <v>473</v>
      </c>
      <c r="S84" s="6" t="s">
        <v>473</v>
      </c>
      <c r="T84" s="6" t="s">
        <v>433</v>
      </c>
      <c r="U84" s="83">
        <f t="shared" si="10"/>
        <v>0</v>
      </c>
      <c r="V84" s="83">
        <f t="shared" si="11"/>
        <v>0.33333333333333331</v>
      </c>
      <c r="W84" s="83">
        <f t="shared" si="12"/>
        <v>0.66666666666666663</v>
      </c>
      <c r="X84" s="83">
        <f t="shared" si="13"/>
        <v>0</v>
      </c>
      <c r="Y84" s="84">
        <f t="shared" si="14"/>
        <v>1</v>
      </c>
    </row>
    <row r="85" spans="1:25" ht="15.75" thickBot="1">
      <c r="A85" s="5">
        <v>23</v>
      </c>
      <c r="B85" s="65" t="s">
        <v>416</v>
      </c>
      <c r="C85" s="6" t="s">
        <v>433</v>
      </c>
      <c r="D85" s="6" t="s">
        <v>433</v>
      </c>
      <c r="E85" s="6" t="s">
        <v>473</v>
      </c>
      <c r="F85" s="6" t="s">
        <v>433</v>
      </c>
      <c r="G85" s="6" t="s">
        <v>473</v>
      </c>
      <c r="H85" s="6" t="s">
        <v>473</v>
      </c>
      <c r="I85" s="6" t="s">
        <v>433</v>
      </c>
      <c r="J85" s="6" t="s">
        <v>433</v>
      </c>
      <c r="K85" s="6" t="s">
        <v>473</v>
      </c>
      <c r="L85" s="6" t="s">
        <v>473</v>
      </c>
      <c r="M85" s="6" t="s">
        <v>473</v>
      </c>
      <c r="N85" s="6" t="s">
        <v>433</v>
      </c>
      <c r="O85" s="6" t="s">
        <v>433</v>
      </c>
      <c r="P85" s="6" t="s">
        <v>433</v>
      </c>
      <c r="Q85" s="6" t="s">
        <v>473</v>
      </c>
      <c r="R85" s="6" t="s">
        <v>473</v>
      </c>
      <c r="S85" s="6" t="s">
        <v>433</v>
      </c>
      <c r="T85" s="6" t="s">
        <v>433</v>
      </c>
      <c r="U85" s="83">
        <f t="shared" si="10"/>
        <v>0</v>
      </c>
      <c r="V85" s="83">
        <f t="shared" si="11"/>
        <v>0.55555555555555558</v>
      </c>
      <c r="W85" s="83">
        <f t="shared" si="12"/>
        <v>0.44444444444444442</v>
      </c>
      <c r="X85" s="83">
        <f t="shared" si="13"/>
        <v>0</v>
      </c>
      <c r="Y85" s="84">
        <f t="shared" si="14"/>
        <v>1</v>
      </c>
    </row>
    <row r="86" spans="1:25" ht="15.75" thickBot="1">
      <c r="A86" s="7">
        <v>24</v>
      </c>
      <c r="B86" s="65" t="s">
        <v>417</v>
      </c>
      <c r="C86" s="6" t="s">
        <v>433</v>
      </c>
      <c r="D86" s="6" t="s">
        <v>473</v>
      </c>
      <c r="E86" s="6" t="s">
        <v>473</v>
      </c>
      <c r="F86" s="6" t="s">
        <v>433</v>
      </c>
      <c r="G86" s="6" t="s">
        <v>473</v>
      </c>
      <c r="H86" s="6" t="s">
        <v>473</v>
      </c>
      <c r="I86" s="6" t="s">
        <v>433</v>
      </c>
      <c r="J86" s="6" t="s">
        <v>433</v>
      </c>
      <c r="K86" s="6" t="s">
        <v>473</v>
      </c>
      <c r="L86" s="6" t="s">
        <v>473</v>
      </c>
      <c r="M86" s="6" t="s">
        <v>473</v>
      </c>
      <c r="N86" s="6" t="s">
        <v>433</v>
      </c>
      <c r="O86" s="6" t="s">
        <v>473</v>
      </c>
      <c r="P86" s="6" t="s">
        <v>473</v>
      </c>
      <c r="Q86" s="6" t="s">
        <v>473</v>
      </c>
      <c r="R86" s="6" t="s">
        <v>473</v>
      </c>
      <c r="S86" s="6" t="s">
        <v>433</v>
      </c>
      <c r="T86" s="6" t="s">
        <v>433</v>
      </c>
      <c r="U86" s="83">
        <f t="shared" si="10"/>
        <v>0</v>
      </c>
      <c r="V86" s="83">
        <f t="shared" si="11"/>
        <v>0.3888888888888889</v>
      </c>
      <c r="W86" s="83">
        <f t="shared" si="12"/>
        <v>0.61111111111111116</v>
      </c>
      <c r="X86" s="83">
        <f t="shared" si="13"/>
        <v>0</v>
      </c>
      <c r="Y86" s="84">
        <f t="shared" si="14"/>
        <v>1</v>
      </c>
    </row>
    <row r="87" spans="1:25" ht="15.75" thickBot="1">
      <c r="A87" s="5">
        <v>25</v>
      </c>
      <c r="B87" s="65" t="s">
        <v>418</v>
      </c>
      <c r="C87" s="6" t="s">
        <v>473</v>
      </c>
      <c r="D87" s="6" t="s">
        <v>473</v>
      </c>
      <c r="E87" s="6" t="s">
        <v>473</v>
      </c>
      <c r="F87" s="6" t="s">
        <v>433</v>
      </c>
      <c r="G87" s="6" t="s">
        <v>473</v>
      </c>
      <c r="H87" s="6" t="s">
        <v>473</v>
      </c>
      <c r="I87" s="6" t="s">
        <v>433</v>
      </c>
      <c r="J87" s="6" t="s">
        <v>433</v>
      </c>
      <c r="K87" s="6" t="s">
        <v>473</v>
      </c>
      <c r="L87" s="6" t="s">
        <v>473</v>
      </c>
      <c r="M87" s="6" t="s">
        <v>473</v>
      </c>
      <c r="N87" s="6" t="s">
        <v>473</v>
      </c>
      <c r="O87" s="6" t="s">
        <v>473</v>
      </c>
      <c r="P87" s="6" t="s">
        <v>473</v>
      </c>
      <c r="Q87" s="6" t="s">
        <v>473</v>
      </c>
      <c r="R87" s="6" t="s">
        <v>473</v>
      </c>
      <c r="S87" s="6" t="s">
        <v>433</v>
      </c>
      <c r="T87" s="6" t="s">
        <v>433</v>
      </c>
      <c r="U87" s="83">
        <f t="shared" si="10"/>
        <v>0</v>
      </c>
      <c r="V87" s="83">
        <f t="shared" si="11"/>
        <v>0.27777777777777779</v>
      </c>
      <c r="W87" s="83">
        <f t="shared" si="12"/>
        <v>0.72222222222222221</v>
      </c>
      <c r="X87" s="83">
        <f t="shared" si="13"/>
        <v>0</v>
      </c>
      <c r="Y87" s="84">
        <f t="shared" si="14"/>
        <v>1</v>
      </c>
    </row>
    <row r="88" spans="1:25" ht="15.75" thickBot="1">
      <c r="A88" s="7">
        <v>26</v>
      </c>
      <c r="B88" s="65" t="s">
        <v>411</v>
      </c>
      <c r="C88" s="6" t="s">
        <v>473</v>
      </c>
      <c r="D88" s="6" t="s">
        <v>473</v>
      </c>
      <c r="E88" s="6" t="s">
        <v>473</v>
      </c>
      <c r="F88" s="6" t="s">
        <v>433</v>
      </c>
      <c r="G88" s="6" t="s">
        <v>473</v>
      </c>
      <c r="H88" s="6" t="s">
        <v>473</v>
      </c>
      <c r="I88" s="6" t="s">
        <v>473</v>
      </c>
      <c r="J88" s="6" t="s">
        <v>473</v>
      </c>
      <c r="K88" s="6" t="s">
        <v>473</v>
      </c>
      <c r="L88" s="6" t="s">
        <v>473</v>
      </c>
      <c r="M88" s="6" t="s">
        <v>473</v>
      </c>
      <c r="N88" s="6" t="s">
        <v>473</v>
      </c>
      <c r="O88" s="6" t="s">
        <v>433</v>
      </c>
      <c r="P88" s="6" t="s">
        <v>433</v>
      </c>
      <c r="Q88" s="6" t="s">
        <v>473</v>
      </c>
      <c r="R88" s="6" t="s">
        <v>473</v>
      </c>
      <c r="S88" s="6" t="s">
        <v>433</v>
      </c>
      <c r="T88" s="6" t="s">
        <v>433</v>
      </c>
      <c r="U88" s="83">
        <f t="shared" si="10"/>
        <v>0</v>
      </c>
      <c r="V88" s="83">
        <f t="shared" si="11"/>
        <v>0.27777777777777779</v>
      </c>
      <c r="W88" s="83">
        <f t="shared" si="12"/>
        <v>0.72222222222222221</v>
      </c>
      <c r="X88" s="83">
        <f t="shared" si="13"/>
        <v>0</v>
      </c>
      <c r="Y88" s="84">
        <f t="shared" si="14"/>
        <v>1</v>
      </c>
    </row>
    <row r="89" spans="1:25" ht="15.75" thickBot="1">
      <c r="A89" s="5">
        <v>27</v>
      </c>
      <c r="B89" s="65" t="s">
        <v>428</v>
      </c>
      <c r="C89" s="6" t="s">
        <v>473</v>
      </c>
      <c r="D89" s="6" t="s">
        <v>473</v>
      </c>
      <c r="E89" s="6" t="s">
        <v>473</v>
      </c>
      <c r="F89" s="6" t="s">
        <v>433</v>
      </c>
      <c r="G89" s="6" t="s">
        <v>473</v>
      </c>
      <c r="H89" s="6" t="s">
        <v>473</v>
      </c>
      <c r="I89" s="6" t="s">
        <v>473</v>
      </c>
      <c r="J89" s="6" t="s">
        <v>473</v>
      </c>
      <c r="K89" s="6" t="s">
        <v>473</v>
      </c>
      <c r="L89" s="6" t="s">
        <v>473</v>
      </c>
      <c r="M89" s="6" t="s">
        <v>473</v>
      </c>
      <c r="N89" s="6" t="s">
        <v>473</v>
      </c>
      <c r="O89" s="6" t="s">
        <v>473</v>
      </c>
      <c r="P89" s="6" t="s">
        <v>473</v>
      </c>
      <c r="Q89" s="6" t="s">
        <v>473</v>
      </c>
      <c r="R89" s="6" t="s">
        <v>473</v>
      </c>
      <c r="S89" s="6" t="s">
        <v>433</v>
      </c>
      <c r="T89" s="6" t="s">
        <v>433</v>
      </c>
      <c r="U89" s="83">
        <f t="shared" si="10"/>
        <v>0</v>
      </c>
      <c r="V89" s="83">
        <f t="shared" si="11"/>
        <v>0.16666666666666666</v>
      </c>
      <c r="W89" s="83">
        <f t="shared" si="12"/>
        <v>0.83333333333333337</v>
      </c>
      <c r="X89" s="83">
        <f t="shared" si="13"/>
        <v>0</v>
      </c>
      <c r="Y89" s="84">
        <f t="shared" si="14"/>
        <v>1</v>
      </c>
    </row>
    <row r="90" spans="1:25" ht="15.75" thickBot="1">
      <c r="A90" s="7">
        <v>28</v>
      </c>
      <c r="B90" s="65" t="s">
        <v>419</v>
      </c>
      <c r="C90" s="6" t="s">
        <v>473</v>
      </c>
      <c r="D90" s="6" t="s">
        <v>473</v>
      </c>
      <c r="E90" s="6" t="s">
        <v>473</v>
      </c>
      <c r="F90" s="6" t="s">
        <v>433</v>
      </c>
      <c r="G90" s="6" t="s">
        <v>473</v>
      </c>
      <c r="H90" s="6" t="s">
        <v>473</v>
      </c>
      <c r="I90" s="6" t="s">
        <v>473</v>
      </c>
      <c r="J90" s="6" t="s">
        <v>473</v>
      </c>
      <c r="K90" s="6" t="s">
        <v>473</v>
      </c>
      <c r="L90" s="6" t="s">
        <v>473</v>
      </c>
      <c r="M90" s="6" t="s">
        <v>473</v>
      </c>
      <c r="N90" s="6" t="s">
        <v>433</v>
      </c>
      <c r="O90" s="6" t="s">
        <v>473</v>
      </c>
      <c r="P90" s="6" t="s">
        <v>473</v>
      </c>
      <c r="Q90" s="6" t="s">
        <v>473</v>
      </c>
      <c r="R90" s="6" t="s">
        <v>473</v>
      </c>
      <c r="S90" s="6" t="s">
        <v>473</v>
      </c>
      <c r="T90" s="6" t="s">
        <v>433</v>
      </c>
      <c r="U90" s="83">
        <f t="shared" si="10"/>
        <v>0</v>
      </c>
      <c r="V90" s="83">
        <f t="shared" si="11"/>
        <v>0.16666666666666666</v>
      </c>
      <c r="W90" s="83">
        <f t="shared" si="12"/>
        <v>0.83333333333333337</v>
      </c>
      <c r="X90" s="83">
        <f t="shared" si="13"/>
        <v>0</v>
      </c>
      <c r="Y90" s="84">
        <f t="shared" si="14"/>
        <v>1</v>
      </c>
    </row>
    <row r="91" spans="1:25" ht="15.75" thickBot="1">
      <c r="A91" s="5">
        <v>29</v>
      </c>
      <c r="B91" s="65" t="s">
        <v>420</v>
      </c>
      <c r="C91" s="6" t="s">
        <v>433</v>
      </c>
      <c r="D91" s="6" t="s">
        <v>433</v>
      </c>
      <c r="E91" s="6" t="s">
        <v>433</v>
      </c>
      <c r="F91" s="6" t="s">
        <v>433</v>
      </c>
      <c r="G91" s="6" t="s">
        <v>473</v>
      </c>
      <c r="H91" s="6" t="s">
        <v>473</v>
      </c>
      <c r="I91" s="6" t="s">
        <v>473</v>
      </c>
      <c r="J91" s="6" t="s">
        <v>433</v>
      </c>
      <c r="K91" s="6" t="s">
        <v>473</v>
      </c>
      <c r="L91" s="6" t="s">
        <v>473</v>
      </c>
      <c r="M91" s="6" t="s">
        <v>473</v>
      </c>
      <c r="N91" s="6" t="s">
        <v>433</v>
      </c>
      <c r="O91" s="6" t="s">
        <v>473</v>
      </c>
      <c r="P91" s="6" t="s">
        <v>473</v>
      </c>
      <c r="Q91" s="6" t="s">
        <v>473</v>
      </c>
      <c r="R91" s="6" t="s">
        <v>473</v>
      </c>
      <c r="S91" s="6" t="s">
        <v>473</v>
      </c>
      <c r="T91" s="6" t="s">
        <v>433</v>
      </c>
      <c r="U91" s="83">
        <f t="shared" si="10"/>
        <v>0</v>
      </c>
      <c r="V91" s="83">
        <f t="shared" si="11"/>
        <v>0.3888888888888889</v>
      </c>
      <c r="W91" s="83">
        <f t="shared" si="12"/>
        <v>0.61111111111111116</v>
      </c>
      <c r="X91" s="83">
        <f t="shared" si="13"/>
        <v>0</v>
      </c>
      <c r="Y91" s="84">
        <f t="shared" si="14"/>
        <v>1</v>
      </c>
    </row>
    <row r="92" spans="1:25" ht="15.75" thickBot="1">
      <c r="A92" s="7">
        <v>30</v>
      </c>
      <c r="B92" s="65" t="s">
        <v>421</v>
      </c>
      <c r="C92" s="6" t="s">
        <v>473</v>
      </c>
      <c r="D92" s="6" t="s">
        <v>473</v>
      </c>
      <c r="E92" s="6" t="s">
        <v>473</v>
      </c>
      <c r="F92" s="6" t="s">
        <v>473</v>
      </c>
      <c r="G92" s="6" t="s">
        <v>473</v>
      </c>
      <c r="H92" s="6" t="s">
        <v>473</v>
      </c>
      <c r="I92" s="6" t="s">
        <v>473</v>
      </c>
      <c r="J92" s="6" t="s">
        <v>433</v>
      </c>
      <c r="K92" s="6" t="s">
        <v>473</v>
      </c>
      <c r="L92" s="6" t="s">
        <v>473</v>
      </c>
      <c r="M92" s="6" t="s">
        <v>473</v>
      </c>
      <c r="N92" s="6" t="s">
        <v>433</v>
      </c>
      <c r="O92" s="6" t="s">
        <v>473</v>
      </c>
      <c r="P92" s="6" t="s">
        <v>473</v>
      </c>
      <c r="Q92" s="6" t="s">
        <v>473</v>
      </c>
      <c r="R92" s="6" t="s">
        <v>473</v>
      </c>
      <c r="S92" s="6" t="s">
        <v>433</v>
      </c>
      <c r="T92" s="6" t="s">
        <v>433</v>
      </c>
      <c r="U92" s="83">
        <f t="shared" si="10"/>
        <v>0</v>
      </c>
      <c r="V92" s="83">
        <f t="shared" si="11"/>
        <v>0.22222222222222221</v>
      </c>
      <c r="W92" s="83">
        <f t="shared" si="12"/>
        <v>0.77777777777777779</v>
      </c>
      <c r="X92" s="83">
        <f t="shared" si="13"/>
        <v>0</v>
      </c>
      <c r="Y92" s="84">
        <f t="shared" si="14"/>
        <v>1</v>
      </c>
    </row>
    <row r="93" spans="1:25" ht="15.75" thickBot="1">
      <c r="A93" s="5">
        <v>31</v>
      </c>
      <c r="B93" s="65" t="s">
        <v>422</v>
      </c>
      <c r="C93" s="6" t="s">
        <v>473</v>
      </c>
      <c r="D93" s="6" t="s">
        <v>473</v>
      </c>
      <c r="E93" s="6" t="s">
        <v>473</v>
      </c>
      <c r="F93" s="6" t="s">
        <v>473</v>
      </c>
      <c r="G93" s="6" t="s">
        <v>473</v>
      </c>
      <c r="H93" s="6" t="s">
        <v>473</v>
      </c>
      <c r="I93" s="6" t="s">
        <v>473</v>
      </c>
      <c r="J93" s="6" t="s">
        <v>433</v>
      </c>
      <c r="K93" s="6" t="s">
        <v>473</v>
      </c>
      <c r="L93" s="6" t="s">
        <v>473</v>
      </c>
      <c r="M93" s="6" t="s">
        <v>473</v>
      </c>
      <c r="N93" s="6" t="s">
        <v>433</v>
      </c>
      <c r="O93" s="6" t="s">
        <v>433</v>
      </c>
      <c r="P93" s="6" t="s">
        <v>433</v>
      </c>
      <c r="Q93" s="6" t="s">
        <v>473</v>
      </c>
      <c r="R93" s="6" t="s">
        <v>473</v>
      </c>
      <c r="S93" s="6" t="s">
        <v>433</v>
      </c>
      <c r="T93" s="6" t="s">
        <v>433</v>
      </c>
      <c r="U93" s="83">
        <f t="shared" si="10"/>
        <v>0</v>
      </c>
      <c r="V93" s="83">
        <f t="shared" si="11"/>
        <v>0.33333333333333331</v>
      </c>
      <c r="W93" s="83">
        <f t="shared" si="12"/>
        <v>0.66666666666666663</v>
      </c>
      <c r="X93" s="83">
        <f t="shared" si="13"/>
        <v>0</v>
      </c>
      <c r="Y93" s="84">
        <f t="shared" si="14"/>
        <v>1</v>
      </c>
    </row>
    <row r="94" spans="1:25" ht="15.75" thickBot="1">
      <c r="A94" s="7">
        <v>32</v>
      </c>
      <c r="B94" s="65" t="s">
        <v>423</v>
      </c>
      <c r="C94" s="8" t="s">
        <v>473</v>
      </c>
      <c r="D94" s="6" t="s">
        <v>473</v>
      </c>
      <c r="E94" s="6" t="s">
        <v>473</v>
      </c>
      <c r="F94" s="6" t="s">
        <v>473</v>
      </c>
      <c r="G94" s="6" t="s">
        <v>473</v>
      </c>
      <c r="H94" s="6" t="s">
        <v>473</v>
      </c>
      <c r="I94" s="6" t="s">
        <v>433</v>
      </c>
      <c r="J94" s="6" t="s">
        <v>433</v>
      </c>
      <c r="K94" s="6" t="s">
        <v>473</v>
      </c>
      <c r="L94" s="6" t="s">
        <v>473</v>
      </c>
      <c r="M94" s="6" t="s">
        <v>473</v>
      </c>
      <c r="N94" s="6" t="s">
        <v>433</v>
      </c>
      <c r="O94" s="6" t="s">
        <v>433</v>
      </c>
      <c r="P94" s="6" t="s">
        <v>433</v>
      </c>
      <c r="Q94" s="6" t="s">
        <v>473</v>
      </c>
      <c r="R94" s="6" t="s">
        <v>473</v>
      </c>
      <c r="S94" s="6" t="s">
        <v>433</v>
      </c>
      <c r="T94" s="6" t="s">
        <v>433</v>
      </c>
      <c r="U94" s="83">
        <f t="shared" si="10"/>
        <v>0</v>
      </c>
      <c r="V94" s="83">
        <f t="shared" si="11"/>
        <v>0.3888888888888889</v>
      </c>
      <c r="W94" s="83">
        <f t="shared" si="12"/>
        <v>0.61111111111111116</v>
      </c>
      <c r="X94" s="83">
        <f t="shared" si="13"/>
        <v>0</v>
      </c>
      <c r="Y94" s="84">
        <f t="shared" si="14"/>
        <v>1</v>
      </c>
    </row>
    <row r="95" spans="1:25" ht="15.75" thickBot="1">
      <c r="A95" s="5">
        <v>33</v>
      </c>
      <c r="B95" s="65" t="s">
        <v>424</v>
      </c>
      <c r="C95" s="8" t="s">
        <v>473</v>
      </c>
      <c r="D95" s="6" t="s">
        <v>473</v>
      </c>
      <c r="E95" s="6" t="s">
        <v>473</v>
      </c>
      <c r="F95" s="6" t="s">
        <v>432</v>
      </c>
      <c r="G95" s="6" t="s">
        <v>473</v>
      </c>
      <c r="H95" s="6" t="s">
        <v>473</v>
      </c>
      <c r="I95" s="6" t="s">
        <v>473</v>
      </c>
      <c r="J95" s="6" t="s">
        <v>433</v>
      </c>
      <c r="K95" s="6" t="s">
        <v>433</v>
      </c>
      <c r="L95" s="6" t="s">
        <v>473</v>
      </c>
      <c r="M95" s="6" t="s">
        <v>473</v>
      </c>
      <c r="N95" s="6" t="s">
        <v>473</v>
      </c>
      <c r="O95" s="6" t="s">
        <v>433</v>
      </c>
      <c r="P95" s="6" t="s">
        <v>433</v>
      </c>
      <c r="Q95" s="6" t="s">
        <v>473</v>
      </c>
      <c r="R95" s="6" t="s">
        <v>473</v>
      </c>
      <c r="S95" s="6" t="s">
        <v>433</v>
      </c>
      <c r="T95" s="6" t="s">
        <v>433</v>
      </c>
      <c r="U95" s="83">
        <f t="shared" si="10"/>
        <v>5.5555555555555552E-2</v>
      </c>
      <c r="V95" s="83">
        <f t="shared" si="11"/>
        <v>0.33333333333333331</v>
      </c>
      <c r="W95" s="83">
        <f t="shared" si="12"/>
        <v>0.61111111111111116</v>
      </c>
      <c r="X95" s="83">
        <f t="shared" si="13"/>
        <v>0</v>
      </c>
      <c r="Y95" s="84">
        <f t="shared" si="14"/>
        <v>0.94444444444444442</v>
      </c>
    </row>
    <row r="96" spans="1:25" ht="15.75" thickBot="1">
      <c r="A96" s="7">
        <v>34</v>
      </c>
      <c r="B96" s="65" t="s">
        <v>410</v>
      </c>
      <c r="C96" s="8" t="s">
        <v>473</v>
      </c>
      <c r="D96" s="6" t="s">
        <v>433</v>
      </c>
      <c r="E96" s="6" t="s">
        <v>433</v>
      </c>
      <c r="F96" s="6" t="s">
        <v>433</v>
      </c>
      <c r="G96" s="6" t="s">
        <v>473</v>
      </c>
      <c r="H96" s="6" t="s">
        <v>473</v>
      </c>
      <c r="I96" s="6" t="s">
        <v>433</v>
      </c>
      <c r="J96" s="6" t="s">
        <v>433</v>
      </c>
      <c r="K96" s="6" t="s">
        <v>473</v>
      </c>
      <c r="L96" s="6" t="s">
        <v>473</v>
      </c>
      <c r="M96" s="6" t="s">
        <v>473</v>
      </c>
      <c r="N96" s="6" t="s">
        <v>473</v>
      </c>
      <c r="O96" s="6" t="s">
        <v>433</v>
      </c>
      <c r="P96" s="6" t="s">
        <v>433</v>
      </c>
      <c r="Q96" s="6" t="s">
        <v>473</v>
      </c>
      <c r="R96" s="6" t="s">
        <v>473</v>
      </c>
      <c r="S96" s="6" t="s">
        <v>433</v>
      </c>
      <c r="T96" s="6" t="s">
        <v>433</v>
      </c>
      <c r="U96" s="83">
        <f t="shared" si="10"/>
        <v>0</v>
      </c>
      <c r="V96" s="83">
        <f t="shared" si="11"/>
        <v>0.5</v>
      </c>
      <c r="W96" s="83">
        <f t="shared" si="12"/>
        <v>0.5</v>
      </c>
      <c r="X96" s="83">
        <f t="shared" si="13"/>
        <v>0</v>
      </c>
      <c r="Y96" s="84">
        <f t="shared" si="14"/>
        <v>1</v>
      </c>
    </row>
    <row r="97" spans="1:25">
      <c r="A97" s="5">
        <v>35</v>
      </c>
      <c r="B97" s="66" t="s">
        <v>425</v>
      </c>
      <c r="C97" s="8" t="s">
        <v>433</v>
      </c>
      <c r="D97" s="6" t="s">
        <v>473</v>
      </c>
      <c r="E97" s="6" t="s">
        <v>432</v>
      </c>
      <c r="F97" s="6" t="s">
        <v>432</v>
      </c>
      <c r="G97" s="6" t="s">
        <v>473</v>
      </c>
      <c r="H97" s="6" t="s">
        <v>473</v>
      </c>
      <c r="I97" s="6" t="s">
        <v>433</v>
      </c>
      <c r="J97" s="6" t="s">
        <v>473</v>
      </c>
      <c r="K97" s="6" t="s">
        <v>433</v>
      </c>
      <c r="L97" s="6" t="s">
        <v>473</v>
      </c>
      <c r="M97" s="6" t="s">
        <v>473</v>
      </c>
      <c r="N97" s="6" t="s">
        <v>433</v>
      </c>
      <c r="O97" s="6" t="s">
        <v>433</v>
      </c>
      <c r="P97" s="6" t="s">
        <v>433</v>
      </c>
      <c r="Q97" s="6" t="s">
        <v>473</v>
      </c>
      <c r="R97" s="6" t="s">
        <v>473</v>
      </c>
      <c r="S97" s="6" t="s">
        <v>433</v>
      </c>
      <c r="T97" s="6" t="s">
        <v>433</v>
      </c>
      <c r="U97" s="83">
        <f t="shared" si="10"/>
        <v>0.1111111111111111</v>
      </c>
      <c r="V97" s="83">
        <f t="shared" si="11"/>
        <v>0.44444444444444442</v>
      </c>
      <c r="W97" s="83">
        <f t="shared" si="12"/>
        <v>0.44444444444444442</v>
      </c>
      <c r="X97" s="83">
        <f t="shared" si="13"/>
        <v>0</v>
      </c>
      <c r="Y97" s="84">
        <f t="shared" si="14"/>
        <v>0.88888888888888884</v>
      </c>
    </row>
    <row r="98" spans="1:25">
      <c r="A98" s="5">
        <v>36</v>
      </c>
      <c r="B98" s="66" t="s">
        <v>426</v>
      </c>
      <c r="C98" s="8" t="s">
        <v>473</v>
      </c>
      <c r="D98" s="6" t="s">
        <v>473</v>
      </c>
      <c r="E98" s="6" t="s">
        <v>473</v>
      </c>
      <c r="F98" s="6" t="s">
        <v>473</v>
      </c>
      <c r="G98" s="6" t="s">
        <v>473</v>
      </c>
      <c r="H98" s="6" t="s">
        <v>473</v>
      </c>
      <c r="I98" s="6" t="s">
        <v>473</v>
      </c>
      <c r="J98" s="6" t="s">
        <v>433</v>
      </c>
      <c r="K98" s="6" t="s">
        <v>473</v>
      </c>
      <c r="L98" s="6" t="s">
        <v>473</v>
      </c>
      <c r="M98" s="6" t="s">
        <v>473</v>
      </c>
      <c r="N98" s="6" t="s">
        <v>473</v>
      </c>
      <c r="O98" s="6" t="s">
        <v>473</v>
      </c>
      <c r="P98" s="6" t="s">
        <v>473</v>
      </c>
      <c r="Q98" s="6" t="s">
        <v>473</v>
      </c>
      <c r="R98" s="6" t="s">
        <v>473</v>
      </c>
      <c r="S98" s="6" t="s">
        <v>433</v>
      </c>
      <c r="T98" s="6" t="s">
        <v>433</v>
      </c>
      <c r="U98" s="83">
        <f>COUNTIF(C98:T98,"н")/COUNTA(C98:T98)</f>
        <v>0</v>
      </c>
      <c r="V98" s="83">
        <f>COUNTIF(C98:T98,"с")/COUNTA(C98:T98)</f>
        <v>0.16666666666666666</v>
      </c>
      <c r="W98" s="83">
        <f>COUNTIF(C98:T98,"д")/COUNTA(C98:T98)</f>
        <v>0.83333333333333337</v>
      </c>
      <c r="X98" s="83">
        <f>COUNTIF(C98:T98,"в")/COUNTA(C98:T98)</f>
        <v>0</v>
      </c>
      <c r="Y98" s="84">
        <f>V98+W98+X98</f>
        <v>1</v>
      </c>
    </row>
    <row r="99" spans="1:25" ht="15" customHeight="1">
      <c r="A99" s="5">
        <v>37</v>
      </c>
      <c r="B99" s="66" t="s">
        <v>477</v>
      </c>
      <c r="C99" s="8" t="s">
        <v>473</v>
      </c>
      <c r="D99" s="6" t="s">
        <v>473</v>
      </c>
      <c r="E99" s="6" t="s">
        <v>433</v>
      </c>
      <c r="F99" s="6" t="s">
        <v>473</v>
      </c>
      <c r="G99" s="6" t="s">
        <v>473</v>
      </c>
      <c r="H99" s="6" t="s">
        <v>473</v>
      </c>
      <c r="I99" s="6" t="s">
        <v>433</v>
      </c>
      <c r="J99" s="6" t="s">
        <v>433</v>
      </c>
      <c r="K99" s="6" t="s">
        <v>473</v>
      </c>
      <c r="L99" s="6" t="s">
        <v>473</v>
      </c>
      <c r="M99" s="6" t="s">
        <v>473</v>
      </c>
      <c r="N99" s="6" t="s">
        <v>433</v>
      </c>
      <c r="O99" s="6" t="s">
        <v>473</v>
      </c>
      <c r="P99" s="6" t="s">
        <v>473</v>
      </c>
      <c r="Q99" s="6" t="s">
        <v>473</v>
      </c>
      <c r="R99" s="6" t="s">
        <v>473</v>
      </c>
      <c r="S99" s="6" t="s">
        <v>433</v>
      </c>
      <c r="T99" s="6" t="s">
        <v>433</v>
      </c>
      <c r="U99" s="83">
        <f t="shared" si="10"/>
        <v>0</v>
      </c>
      <c r="V99" s="83">
        <f t="shared" si="11"/>
        <v>0.33333333333333331</v>
      </c>
      <c r="W99" s="83">
        <f t="shared" si="12"/>
        <v>0.66666666666666663</v>
      </c>
      <c r="X99" s="83">
        <f t="shared" si="13"/>
        <v>0</v>
      </c>
      <c r="Y99" s="84">
        <f t="shared" si="14"/>
        <v>1</v>
      </c>
    </row>
    <row r="100" spans="1:25" ht="15" customHeight="1">
      <c r="A100" s="115" t="s">
        <v>52</v>
      </c>
      <c r="B100" s="115"/>
      <c r="C100" s="82">
        <f t="shared" ref="C100:T100" si="15">COUNTIF(C63:C99,"н")/COUNTA(C63:C99)</f>
        <v>0</v>
      </c>
      <c r="D100" s="82">
        <f t="shared" si="15"/>
        <v>0</v>
      </c>
      <c r="E100" s="82">
        <f t="shared" si="15"/>
        <v>5.4054054054054057E-2</v>
      </c>
      <c r="F100" s="82">
        <f t="shared" si="15"/>
        <v>8.1081081081081086E-2</v>
      </c>
      <c r="G100" s="82">
        <f t="shared" si="15"/>
        <v>0</v>
      </c>
      <c r="H100" s="82">
        <f t="shared" si="15"/>
        <v>0</v>
      </c>
      <c r="I100" s="82">
        <f t="shared" si="15"/>
        <v>0</v>
      </c>
      <c r="J100" s="82">
        <f t="shared" si="15"/>
        <v>0</v>
      </c>
      <c r="K100" s="82">
        <f t="shared" si="15"/>
        <v>2.7027027027027029E-2</v>
      </c>
      <c r="L100" s="82">
        <f t="shared" si="15"/>
        <v>0</v>
      </c>
      <c r="M100" s="82">
        <f t="shared" si="15"/>
        <v>0</v>
      </c>
      <c r="N100" s="82"/>
      <c r="O100" s="82"/>
      <c r="P100" s="82">
        <f t="shared" si="15"/>
        <v>0</v>
      </c>
      <c r="Q100" s="82">
        <f t="shared" si="15"/>
        <v>0</v>
      </c>
      <c r="R100" s="82"/>
      <c r="S100" s="82">
        <f t="shared" si="15"/>
        <v>2.7027027027027029E-2</v>
      </c>
      <c r="T100" s="82">
        <f t="shared" si="15"/>
        <v>0</v>
      </c>
      <c r="U100" s="126" t="s">
        <v>44</v>
      </c>
      <c r="V100" s="127"/>
      <c r="W100" s="127"/>
      <c r="X100" s="127"/>
      <c r="Y100" s="128"/>
    </row>
    <row r="101" spans="1:25" ht="15" customHeight="1">
      <c r="A101" s="115" t="s">
        <v>53</v>
      </c>
      <c r="B101" s="115"/>
      <c r="C101" s="82">
        <f t="shared" ref="C101:T101" si="16">COUNTIF(C63:C99,"с")/COUNTA(C63:C99)</f>
        <v>0.40540540540540543</v>
      </c>
      <c r="D101" s="82">
        <f t="shared" si="16"/>
        <v>0.3783783783783784</v>
      </c>
      <c r="E101" s="82">
        <f t="shared" si="16"/>
        <v>0.21621621621621623</v>
      </c>
      <c r="F101" s="82">
        <f t="shared" si="16"/>
        <v>0.59459459459459463</v>
      </c>
      <c r="G101" s="82">
        <f t="shared" si="16"/>
        <v>0</v>
      </c>
      <c r="H101" s="82">
        <f t="shared" si="16"/>
        <v>0</v>
      </c>
      <c r="I101" s="82">
        <f t="shared" si="16"/>
        <v>0.27027027027027029</v>
      </c>
      <c r="J101" s="82">
        <f t="shared" si="16"/>
        <v>0.54054054054054057</v>
      </c>
      <c r="K101" s="82">
        <f t="shared" si="16"/>
        <v>5.4054054054054057E-2</v>
      </c>
      <c r="L101" s="82">
        <f t="shared" si="16"/>
        <v>2.7027027027027029E-2</v>
      </c>
      <c r="M101" s="82">
        <f t="shared" si="16"/>
        <v>0</v>
      </c>
      <c r="N101" s="82">
        <f t="shared" si="16"/>
        <v>0.3783783783783784</v>
      </c>
      <c r="O101" s="82">
        <f t="shared" si="16"/>
        <v>0.3783783783783784</v>
      </c>
      <c r="P101" s="82">
        <f t="shared" si="16"/>
        <v>0.3783783783783784</v>
      </c>
      <c r="Q101" s="82">
        <f t="shared" si="16"/>
        <v>0</v>
      </c>
      <c r="R101" s="82">
        <f t="shared" si="16"/>
        <v>0</v>
      </c>
      <c r="S101" s="82">
        <f t="shared" si="16"/>
        <v>0.81081081081081086</v>
      </c>
      <c r="T101" s="82">
        <f t="shared" si="16"/>
        <v>1</v>
      </c>
      <c r="U101" s="108" t="s">
        <v>45</v>
      </c>
      <c r="V101" s="109"/>
      <c r="W101" s="109"/>
      <c r="X101" s="109"/>
      <c r="Y101" s="110"/>
    </row>
    <row r="102" spans="1:25" ht="15" customHeight="1">
      <c r="A102" s="115" t="s">
        <v>54</v>
      </c>
      <c r="B102" s="115"/>
      <c r="C102" s="82">
        <f t="shared" ref="C102:T102" si="17">COUNTIF(C63:C99,"д")/COUNTA(C63:C99)</f>
        <v>0.59459459459459463</v>
      </c>
      <c r="D102" s="82">
        <f t="shared" si="17"/>
        <v>0.6216216216216216</v>
      </c>
      <c r="E102" s="82">
        <f t="shared" si="17"/>
        <v>0.72972972972972971</v>
      </c>
      <c r="F102" s="82">
        <f t="shared" si="17"/>
        <v>0.32432432432432434</v>
      </c>
      <c r="G102" s="82">
        <f t="shared" si="17"/>
        <v>1</v>
      </c>
      <c r="H102" s="82">
        <f t="shared" si="17"/>
        <v>1</v>
      </c>
      <c r="I102" s="82">
        <f t="shared" si="17"/>
        <v>0.72972972972972971</v>
      </c>
      <c r="J102" s="82">
        <f t="shared" si="17"/>
        <v>0.45945945945945948</v>
      </c>
      <c r="K102" s="82">
        <f t="shared" si="17"/>
        <v>0.91891891891891897</v>
      </c>
      <c r="L102" s="82">
        <f t="shared" si="17"/>
        <v>0.97297297297297303</v>
      </c>
      <c r="M102" s="82">
        <f t="shared" si="17"/>
        <v>1</v>
      </c>
      <c r="N102" s="82">
        <f t="shared" si="17"/>
        <v>0.6216216216216216</v>
      </c>
      <c r="O102" s="82">
        <f t="shared" si="17"/>
        <v>0.6216216216216216</v>
      </c>
      <c r="P102" s="82">
        <f t="shared" si="17"/>
        <v>0.6216216216216216</v>
      </c>
      <c r="Q102" s="82">
        <f t="shared" si="17"/>
        <v>1</v>
      </c>
      <c r="R102" s="82">
        <f t="shared" si="17"/>
        <v>1</v>
      </c>
      <c r="S102" s="82">
        <f t="shared" si="17"/>
        <v>0.16216216216216217</v>
      </c>
      <c r="T102" s="82">
        <f t="shared" si="17"/>
        <v>0</v>
      </c>
      <c r="U102" s="111" t="s">
        <v>46</v>
      </c>
      <c r="V102" s="112"/>
      <c r="W102" s="112"/>
      <c r="X102" s="112"/>
      <c r="Y102" s="113"/>
    </row>
    <row r="103" spans="1:25">
      <c r="A103" s="115" t="s">
        <v>55</v>
      </c>
      <c r="B103" s="115"/>
      <c r="C103" s="82">
        <f t="shared" ref="C103:T103" si="18">COUNTIF(C63:C99,"в")/COUNTA(C63:C99)</f>
        <v>0</v>
      </c>
      <c r="D103" s="82">
        <f t="shared" si="18"/>
        <v>0</v>
      </c>
      <c r="E103" s="82">
        <f t="shared" si="18"/>
        <v>0</v>
      </c>
      <c r="F103" s="82">
        <f t="shared" si="18"/>
        <v>0</v>
      </c>
      <c r="G103" s="82">
        <f t="shared" si="18"/>
        <v>0</v>
      </c>
      <c r="H103" s="82">
        <f t="shared" si="18"/>
        <v>0</v>
      </c>
      <c r="I103" s="82">
        <f t="shared" si="18"/>
        <v>0</v>
      </c>
      <c r="J103" s="82">
        <f t="shared" si="18"/>
        <v>0</v>
      </c>
      <c r="K103" s="82">
        <f t="shared" si="18"/>
        <v>0</v>
      </c>
      <c r="L103" s="82">
        <f t="shared" si="18"/>
        <v>0</v>
      </c>
      <c r="M103" s="82">
        <f t="shared" si="18"/>
        <v>0</v>
      </c>
      <c r="N103" s="82">
        <f t="shared" si="18"/>
        <v>0</v>
      </c>
      <c r="O103" s="82">
        <f t="shared" si="18"/>
        <v>0</v>
      </c>
      <c r="P103" s="82">
        <f t="shared" si="18"/>
        <v>0</v>
      </c>
      <c r="Q103" s="82">
        <f t="shared" si="18"/>
        <v>0</v>
      </c>
      <c r="R103" s="82">
        <f t="shared" si="18"/>
        <v>0</v>
      </c>
      <c r="S103" s="82">
        <f t="shared" si="18"/>
        <v>0</v>
      </c>
      <c r="T103" s="82">
        <f t="shared" si="18"/>
        <v>0</v>
      </c>
      <c r="U103" s="124" t="s">
        <v>47</v>
      </c>
      <c r="V103" s="125"/>
      <c r="W103" s="125"/>
      <c r="X103" s="125"/>
      <c r="Y103" s="110"/>
    </row>
    <row r="104" spans="1:25">
      <c r="A104" s="140" t="s">
        <v>56</v>
      </c>
      <c r="B104" s="140"/>
      <c r="C104" s="82">
        <f>SUM(C101:C103)</f>
        <v>1</v>
      </c>
      <c r="D104" s="82">
        <f t="shared" ref="D104:T104" si="19">SUM(D101:D103)</f>
        <v>1</v>
      </c>
      <c r="E104" s="82">
        <f t="shared" si="19"/>
        <v>0.94594594594594594</v>
      </c>
      <c r="F104" s="82">
        <f t="shared" si="19"/>
        <v>0.91891891891891897</v>
      </c>
      <c r="G104" s="82">
        <f t="shared" si="19"/>
        <v>1</v>
      </c>
      <c r="H104" s="82">
        <f t="shared" si="19"/>
        <v>1</v>
      </c>
      <c r="I104" s="82">
        <f t="shared" si="19"/>
        <v>1</v>
      </c>
      <c r="J104" s="82">
        <f t="shared" si="19"/>
        <v>1</v>
      </c>
      <c r="K104" s="82">
        <f t="shared" si="19"/>
        <v>0.97297297297297303</v>
      </c>
      <c r="L104" s="82">
        <f t="shared" si="19"/>
        <v>1</v>
      </c>
      <c r="M104" s="82">
        <f t="shared" si="19"/>
        <v>1</v>
      </c>
      <c r="N104" s="82">
        <f t="shared" si="19"/>
        <v>1</v>
      </c>
      <c r="O104" s="82">
        <f t="shared" si="19"/>
        <v>1</v>
      </c>
      <c r="P104" s="82">
        <f t="shared" si="19"/>
        <v>1</v>
      </c>
      <c r="Q104" s="82">
        <f t="shared" si="19"/>
        <v>1</v>
      </c>
      <c r="R104" s="82">
        <f t="shared" si="19"/>
        <v>1</v>
      </c>
      <c r="S104" s="82">
        <f t="shared" si="19"/>
        <v>0.97297297297297303</v>
      </c>
      <c r="T104" s="82">
        <f t="shared" si="19"/>
        <v>1</v>
      </c>
      <c r="U104" s="9" t="s">
        <v>48</v>
      </c>
      <c r="V104" s="9" t="s">
        <v>49</v>
      </c>
      <c r="W104" s="9" t="s">
        <v>50</v>
      </c>
      <c r="X104" s="9" t="s">
        <v>51</v>
      </c>
      <c r="Y104" s="10" t="s">
        <v>43</v>
      </c>
    </row>
    <row r="105" spans="1:25">
      <c r="A105" s="129" t="s">
        <v>57</v>
      </c>
      <c r="B105" s="129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85">
        <f>AVERAGE(U63:U99)</f>
        <v>1.0510510510510511E-2</v>
      </c>
      <c r="V105" s="85">
        <f>AVERAGE(V63:V99)</f>
        <v>0.30180180180180183</v>
      </c>
      <c r="W105" s="85">
        <f>AVERAGE(W63:W99)</f>
        <v>0.68768768768768751</v>
      </c>
      <c r="X105" s="85">
        <f>AVERAGE(X63:X99)</f>
        <v>0</v>
      </c>
      <c r="Y105" s="85">
        <f>AVERAGE(Y63:Y99)</f>
        <v>0.98948948948948934</v>
      </c>
    </row>
  </sheetData>
  <mergeCells count="83">
    <mergeCell ref="A4:L4"/>
    <mergeCell ref="A6:A10"/>
    <mergeCell ref="B6:B10"/>
    <mergeCell ref="C6:H6"/>
    <mergeCell ref="C7:C10"/>
    <mergeCell ref="D7:D10"/>
    <mergeCell ref="E7:E10"/>
    <mergeCell ref="H7:H10"/>
    <mergeCell ref="I6:Q6"/>
    <mergeCell ref="K7:K10"/>
    <mergeCell ref="L7:L10"/>
    <mergeCell ref="J7:J10"/>
    <mergeCell ref="I7:I10"/>
    <mergeCell ref="O8:O10"/>
    <mergeCell ref="P8:P10"/>
    <mergeCell ref="U7:Y7"/>
    <mergeCell ref="U8:U10"/>
    <mergeCell ref="V8:V10"/>
    <mergeCell ref="W8:W10"/>
    <mergeCell ref="F7:F10"/>
    <mergeCell ref="G7:G10"/>
    <mergeCell ref="X8:X10"/>
    <mergeCell ref="Y8:Y10"/>
    <mergeCell ref="B58:B62"/>
    <mergeCell ref="R6:T7"/>
    <mergeCell ref="N7:P7"/>
    <mergeCell ref="Q7:Q10"/>
    <mergeCell ref="M7:M10"/>
    <mergeCell ref="T8:T10"/>
    <mergeCell ref="S8:S10"/>
    <mergeCell ref="N8:N10"/>
    <mergeCell ref="A47:B47"/>
    <mergeCell ref="A48:B48"/>
    <mergeCell ref="A49:B49"/>
    <mergeCell ref="A50:B50"/>
    <mergeCell ref="R8:R10"/>
    <mergeCell ref="U6:Y6"/>
    <mergeCell ref="U47:Y47"/>
    <mergeCell ref="U48:Y48"/>
    <mergeCell ref="U49:Y49"/>
    <mergeCell ref="U50:Y50"/>
    <mergeCell ref="A51:B51"/>
    <mergeCell ref="A52:B52"/>
    <mergeCell ref="A105:B105"/>
    <mergeCell ref="N60:N62"/>
    <mergeCell ref="O60:O62"/>
    <mergeCell ref="C58:H58"/>
    <mergeCell ref="I58:Q58"/>
    <mergeCell ref="L59:L62"/>
    <mergeCell ref="M59:M62"/>
    <mergeCell ref="N59:P59"/>
    <mergeCell ref="A58:A62"/>
    <mergeCell ref="A104:B104"/>
    <mergeCell ref="I59:I62"/>
    <mergeCell ref="A100:B100"/>
    <mergeCell ref="A101:B101"/>
    <mergeCell ref="G59:G62"/>
    <mergeCell ref="U103:Y103"/>
    <mergeCell ref="U100:Y100"/>
    <mergeCell ref="U59:Y59"/>
    <mergeCell ref="U60:U62"/>
    <mergeCell ref="V60:V62"/>
    <mergeCell ref="U102:Y102"/>
    <mergeCell ref="W60:W62"/>
    <mergeCell ref="X60:X62"/>
    <mergeCell ref="A103:B103"/>
    <mergeCell ref="Q59:Q62"/>
    <mergeCell ref="T60:T62"/>
    <mergeCell ref="R58:T59"/>
    <mergeCell ref="R60:R62"/>
    <mergeCell ref="S60:S62"/>
    <mergeCell ref="P60:P62"/>
    <mergeCell ref="A102:B102"/>
    <mergeCell ref="C59:C62"/>
    <mergeCell ref="D59:D62"/>
    <mergeCell ref="H59:H62"/>
    <mergeCell ref="E59:E62"/>
    <mergeCell ref="F59:F62"/>
    <mergeCell ref="J59:J62"/>
    <mergeCell ref="K59:K62"/>
    <mergeCell ref="U58:Y58"/>
    <mergeCell ref="Y60:Y62"/>
    <mergeCell ref="U101:Y101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R105"/>
  <sheetViews>
    <sheetView topLeftCell="A93" zoomScaleNormal="100" workbookViewId="0">
      <selection activeCell="N98" sqref="N98:Q98"/>
    </sheetView>
  </sheetViews>
  <sheetFormatPr defaultRowHeight="15"/>
  <cols>
    <col min="2" max="2" width="26.140625" customWidth="1"/>
    <col min="16" max="16" width="12.28515625" customWidth="1"/>
    <col min="18" max="18" width="10.85546875" customWidth="1"/>
  </cols>
  <sheetData>
    <row r="1" spans="1:18" ht="15.75">
      <c r="A1" s="14" t="s">
        <v>0</v>
      </c>
      <c r="B1" s="15"/>
      <c r="C1" s="16" t="s">
        <v>59</v>
      </c>
      <c r="D1" s="15"/>
      <c r="E1" s="15"/>
      <c r="F1" s="15"/>
      <c r="G1" s="2"/>
      <c r="H1" s="2"/>
    </row>
    <row r="2" spans="1:18" ht="15.75">
      <c r="A2" s="14" t="s">
        <v>1</v>
      </c>
      <c r="B2" s="15"/>
      <c r="C2" s="14" t="s">
        <v>61</v>
      </c>
      <c r="D2" s="15"/>
      <c r="E2" s="15"/>
      <c r="F2" s="15"/>
      <c r="G2" s="2"/>
      <c r="H2" s="2"/>
    </row>
    <row r="3" spans="1:18" ht="15.75">
      <c r="A3" s="14" t="s">
        <v>2</v>
      </c>
      <c r="B3" s="15"/>
      <c r="C3" s="14" t="s">
        <v>60</v>
      </c>
      <c r="D3" s="15"/>
      <c r="E3" s="15"/>
      <c r="F3" s="15"/>
      <c r="G3" s="2"/>
      <c r="H3" s="2"/>
    </row>
    <row r="4" spans="1:18" ht="15.75">
      <c r="A4" s="147" t="s">
        <v>63</v>
      </c>
      <c r="B4" s="144"/>
      <c r="C4" s="144"/>
      <c r="D4" s="144"/>
      <c r="E4" s="144"/>
      <c r="F4" s="144"/>
      <c r="G4" s="144"/>
      <c r="H4" s="144"/>
      <c r="I4" s="17"/>
      <c r="J4" s="17"/>
      <c r="K4" s="17"/>
      <c r="L4" s="17"/>
      <c r="M4" s="17"/>
    </row>
    <row r="5" spans="1:18" ht="15.75">
      <c r="A5" s="1" t="s">
        <v>4</v>
      </c>
      <c r="C5" s="4" t="s">
        <v>58</v>
      </c>
    </row>
    <row r="6" spans="1:18">
      <c r="A6" s="138" t="s">
        <v>5</v>
      </c>
      <c r="B6" s="141" t="s">
        <v>6</v>
      </c>
      <c r="C6" s="145" t="s">
        <v>64</v>
      </c>
      <c r="D6" s="120"/>
      <c r="E6" s="120"/>
      <c r="F6" s="145" t="s">
        <v>65</v>
      </c>
      <c r="G6" s="120"/>
      <c r="H6" s="120"/>
      <c r="I6" s="120"/>
      <c r="J6" s="120"/>
      <c r="K6" s="119" t="s">
        <v>66</v>
      </c>
      <c r="L6" s="120"/>
      <c r="M6" s="120"/>
      <c r="N6" s="106" t="s">
        <v>37</v>
      </c>
      <c r="O6" s="106"/>
      <c r="P6" s="106"/>
      <c r="Q6" s="106"/>
      <c r="R6" s="106"/>
    </row>
    <row r="7" spans="1:18">
      <c r="A7" s="138"/>
      <c r="B7" s="146"/>
      <c r="C7" s="120"/>
      <c r="D7" s="120"/>
      <c r="E7" s="120"/>
      <c r="F7" s="104" t="s">
        <v>67</v>
      </c>
      <c r="G7" s="104" t="s">
        <v>68</v>
      </c>
      <c r="H7" s="104"/>
      <c r="I7" s="104"/>
      <c r="J7" s="104"/>
      <c r="K7" s="120"/>
      <c r="L7" s="120"/>
      <c r="M7" s="120"/>
      <c r="N7" s="113" t="s">
        <v>38</v>
      </c>
      <c r="O7" s="113"/>
      <c r="P7" s="113"/>
      <c r="Q7" s="113"/>
      <c r="R7" s="113"/>
    </row>
    <row r="8" spans="1:18">
      <c r="A8" s="138"/>
      <c r="B8" s="146"/>
      <c r="C8" s="104" t="s">
        <v>69</v>
      </c>
      <c r="D8" s="104" t="s">
        <v>70</v>
      </c>
      <c r="E8" s="104" t="s">
        <v>71</v>
      </c>
      <c r="F8" s="104" t="s">
        <v>72</v>
      </c>
      <c r="G8" s="104" t="s">
        <v>73</v>
      </c>
      <c r="H8" s="104" t="s">
        <v>74</v>
      </c>
      <c r="I8" s="104" t="s">
        <v>75</v>
      </c>
      <c r="J8" s="104" t="s">
        <v>76</v>
      </c>
      <c r="K8" s="104" t="s">
        <v>77</v>
      </c>
      <c r="L8" s="104" t="s">
        <v>78</v>
      </c>
      <c r="M8" s="104" t="s">
        <v>79</v>
      </c>
      <c r="N8" s="114" t="s">
        <v>39</v>
      </c>
      <c r="O8" s="114" t="s">
        <v>40</v>
      </c>
      <c r="P8" s="114" t="s">
        <v>41</v>
      </c>
      <c r="Q8" s="114" t="s">
        <v>42</v>
      </c>
      <c r="R8" s="107" t="s">
        <v>43</v>
      </c>
    </row>
    <row r="9" spans="1:18">
      <c r="A9" s="138"/>
      <c r="B9" s="146"/>
      <c r="C9" s="104"/>
      <c r="D9" s="104"/>
      <c r="E9" s="104"/>
      <c r="F9" s="104" t="s">
        <v>72</v>
      </c>
      <c r="G9" s="104"/>
      <c r="H9" s="104"/>
      <c r="I9" s="120"/>
      <c r="J9" s="120"/>
      <c r="K9" s="104"/>
      <c r="L9" s="104"/>
      <c r="M9" s="104"/>
      <c r="N9" s="114"/>
      <c r="O9" s="114"/>
      <c r="P9" s="114"/>
      <c r="Q9" s="114"/>
      <c r="R9" s="107"/>
    </row>
    <row r="10" spans="1:18" ht="27.75" customHeight="1" thickBot="1">
      <c r="A10" s="139"/>
      <c r="B10" s="146"/>
      <c r="C10" s="104"/>
      <c r="D10" s="104"/>
      <c r="E10" s="104"/>
      <c r="F10" s="104" t="s">
        <v>72</v>
      </c>
      <c r="G10" s="104"/>
      <c r="H10" s="104"/>
      <c r="I10" s="120"/>
      <c r="J10" s="120"/>
      <c r="K10" s="104"/>
      <c r="L10" s="104"/>
      <c r="M10" s="104"/>
      <c r="N10" s="114"/>
      <c r="O10" s="114"/>
      <c r="P10" s="114"/>
      <c r="Q10" s="114"/>
      <c r="R10" s="107"/>
    </row>
    <row r="11" spans="1:18" ht="15.75" thickBot="1">
      <c r="A11" s="5">
        <v>1</v>
      </c>
      <c r="B11" s="64" t="s">
        <v>431</v>
      </c>
      <c r="C11" s="18" t="s">
        <v>433</v>
      </c>
      <c r="D11" s="18" t="s">
        <v>433</v>
      </c>
      <c r="E11" s="18" t="s">
        <v>432</v>
      </c>
      <c r="F11" s="6" t="s">
        <v>432</v>
      </c>
      <c r="G11" s="6" t="s">
        <v>432</v>
      </c>
      <c r="H11" s="6" t="s">
        <v>432</v>
      </c>
      <c r="I11" s="6" t="s">
        <v>433</v>
      </c>
      <c r="J11" s="6" t="s">
        <v>433</v>
      </c>
      <c r="K11" s="6" t="s">
        <v>432</v>
      </c>
      <c r="L11" s="6" t="s">
        <v>432</v>
      </c>
      <c r="M11" s="6" t="s">
        <v>432</v>
      </c>
      <c r="N11" s="83">
        <f>COUNTIF(C11:M11,"н")/COUNTA(C11:M11)</f>
        <v>0.63636363636363635</v>
      </c>
      <c r="O11" s="83">
        <f>COUNTIF(C11:M11,"с")/COUNTA(C11:M11)</f>
        <v>0.36363636363636365</v>
      </c>
      <c r="P11" s="83">
        <f>COUNTIF(C11:M11,"д")/COUNTA(C11:M11)</f>
        <v>0</v>
      </c>
      <c r="Q11" s="83">
        <f>COUNTIF(C11:M11,"в")/COUNTA(C11:M11)</f>
        <v>0</v>
      </c>
      <c r="R11" s="84">
        <f>O11+P11+Q11</f>
        <v>0.36363636363636365</v>
      </c>
    </row>
    <row r="12" spans="1:18" ht="15.75" thickBot="1">
      <c r="A12" s="7">
        <v>2</v>
      </c>
      <c r="B12" s="65" t="s">
        <v>396</v>
      </c>
      <c r="C12" s="6" t="s">
        <v>433</v>
      </c>
      <c r="D12" s="6" t="s">
        <v>432</v>
      </c>
      <c r="E12" s="6" t="s">
        <v>432</v>
      </c>
      <c r="F12" s="6" t="s">
        <v>432</v>
      </c>
      <c r="G12" s="6" t="s">
        <v>432</v>
      </c>
      <c r="H12" s="6" t="s">
        <v>433</v>
      </c>
      <c r="I12" s="6" t="s">
        <v>433</v>
      </c>
      <c r="J12" s="6" t="s">
        <v>433</v>
      </c>
      <c r="K12" s="6" t="s">
        <v>433</v>
      </c>
      <c r="L12" s="6" t="s">
        <v>432</v>
      </c>
      <c r="M12" s="6" t="s">
        <v>433</v>
      </c>
      <c r="N12" s="83">
        <f t="shared" ref="N12:N46" si="0">COUNTIF(C12:M12,"н")/COUNTA(C12:M12)</f>
        <v>0.45454545454545453</v>
      </c>
      <c r="O12" s="83">
        <f t="shared" ref="O12:O46" si="1">COUNTIF(C12:M12,"с")/COUNTA(C12:M12)</f>
        <v>0.54545454545454541</v>
      </c>
      <c r="P12" s="83">
        <f t="shared" ref="P12:P46" si="2">COUNTIF(C12:M12,"д")/COUNTA(C12:M12)</f>
        <v>0</v>
      </c>
      <c r="Q12" s="83">
        <f t="shared" ref="Q12:Q46" si="3">COUNTIF(C12:M12,"в")/COUNTA(C12:M12)</f>
        <v>0</v>
      </c>
      <c r="R12" s="84">
        <f t="shared" ref="R12:R44" si="4">O12+P12+Q12</f>
        <v>0.54545454545454541</v>
      </c>
    </row>
    <row r="13" spans="1:18" ht="15.75" thickBot="1">
      <c r="A13" s="5">
        <v>3</v>
      </c>
      <c r="B13" s="65" t="s">
        <v>397</v>
      </c>
      <c r="C13" s="6" t="s">
        <v>433</v>
      </c>
      <c r="D13" s="6" t="s">
        <v>433</v>
      </c>
      <c r="E13" s="6" t="s">
        <v>433</v>
      </c>
      <c r="F13" s="6" t="s">
        <v>433</v>
      </c>
      <c r="G13" s="6" t="s">
        <v>433</v>
      </c>
      <c r="H13" s="6" t="s">
        <v>433</v>
      </c>
      <c r="I13" s="6" t="s">
        <v>433</v>
      </c>
      <c r="J13" s="6" t="s">
        <v>433</v>
      </c>
      <c r="K13" s="6" t="s">
        <v>433</v>
      </c>
      <c r="L13" s="6" t="s">
        <v>433</v>
      </c>
      <c r="M13" s="6" t="s">
        <v>433</v>
      </c>
      <c r="N13" s="83">
        <f t="shared" si="0"/>
        <v>0</v>
      </c>
      <c r="O13" s="83">
        <f t="shared" si="1"/>
        <v>1</v>
      </c>
      <c r="P13" s="83">
        <f t="shared" si="2"/>
        <v>0</v>
      </c>
      <c r="Q13" s="83">
        <f t="shared" si="3"/>
        <v>0</v>
      </c>
      <c r="R13" s="84">
        <f t="shared" si="4"/>
        <v>1</v>
      </c>
    </row>
    <row r="14" spans="1:18" ht="15.75" thickBot="1">
      <c r="A14" s="7">
        <v>4</v>
      </c>
      <c r="B14" s="67" t="s">
        <v>430</v>
      </c>
      <c r="C14" s="6" t="s">
        <v>433</v>
      </c>
      <c r="D14" s="6" t="s">
        <v>433</v>
      </c>
      <c r="E14" s="6" t="s">
        <v>433</v>
      </c>
      <c r="F14" s="6" t="s">
        <v>433</v>
      </c>
      <c r="G14" s="6" t="s">
        <v>433</v>
      </c>
      <c r="H14" s="6" t="s">
        <v>433</v>
      </c>
      <c r="I14" s="6" t="s">
        <v>433</v>
      </c>
      <c r="J14" s="6" t="s">
        <v>433</v>
      </c>
      <c r="K14" s="6" t="s">
        <v>433</v>
      </c>
      <c r="L14" s="6" t="s">
        <v>433</v>
      </c>
      <c r="M14" s="6" t="s">
        <v>433</v>
      </c>
      <c r="N14" s="83">
        <f t="shared" si="0"/>
        <v>0</v>
      </c>
      <c r="O14" s="83">
        <f t="shared" si="1"/>
        <v>1</v>
      </c>
      <c r="P14" s="83">
        <f t="shared" si="2"/>
        <v>0</v>
      </c>
      <c r="Q14" s="83">
        <f t="shared" si="3"/>
        <v>0</v>
      </c>
      <c r="R14" s="84">
        <f t="shared" si="4"/>
        <v>1</v>
      </c>
    </row>
    <row r="15" spans="1:18" ht="15.75" thickBot="1">
      <c r="A15" s="5">
        <v>5</v>
      </c>
      <c r="B15" s="65" t="s">
        <v>399</v>
      </c>
      <c r="C15" s="6" t="s">
        <v>433</v>
      </c>
      <c r="D15" s="6" t="s">
        <v>433</v>
      </c>
      <c r="E15" s="6" t="s">
        <v>433</v>
      </c>
      <c r="F15" s="6" t="s">
        <v>433</v>
      </c>
      <c r="G15" s="6" t="s">
        <v>433</v>
      </c>
      <c r="H15" s="6" t="s">
        <v>433</v>
      </c>
      <c r="I15" s="6" t="s">
        <v>433</v>
      </c>
      <c r="J15" s="6" t="s">
        <v>433</v>
      </c>
      <c r="K15" s="6" t="s">
        <v>433</v>
      </c>
      <c r="L15" s="6" t="s">
        <v>433</v>
      </c>
      <c r="M15" s="6" t="s">
        <v>433</v>
      </c>
      <c r="N15" s="83">
        <f t="shared" si="0"/>
        <v>0</v>
      </c>
      <c r="O15" s="83">
        <f t="shared" si="1"/>
        <v>1</v>
      </c>
      <c r="P15" s="83">
        <f t="shared" si="2"/>
        <v>0</v>
      </c>
      <c r="Q15" s="83">
        <f t="shared" si="3"/>
        <v>0</v>
      </c>
      <c r="R15" s="84">
        <f t="shared" si="4"/>
        <v>1</v>
      </c>
    </row>
    <row r="16" spans="1:18" ht="15.75" thickBot="1">
      <c r="A16" s="7">
        <v>6</v>
      </c>
      <c r="B16" s="65" t="s">
        <v>400</v>
      </c>
      <c r="C16" s="6" t="s">
        <v>433</v>
      </c>
      <c r="D16" s="6" t="s">
        <v>433</v>
      </c>
      <c r="E16" s="6" t="s">
        <v>433</v>
      </c>
      <c r="F16" s="6" t="s">
        <v>433</v>
      </c>
      <c r="G16" s="6" t="s">
        <v>433</v>
      </c>
      <c r="H16" s="6" t="s">
        <v>433</v>
      </c>
      <c r="I16" s="6" t="s">
        <v>433</v>
      </c>
      <c r="J16" s="6" t="s">
        <v>433</v>
      </c>
      <c r="K16" s="6" t="s">
        <v>433</v>
      </c>
      <c r="L16" s="6" t="s">
        <v>433</v>
      </c>
      <c r="M16" s="6" t="s">
        <v>433</v>
      </c>
      <c r="N16" s="83">
        <f t="shared" si="0"/>
        <v>0</v>
      </c>
      <c r="O16" s="83">
        <f t="shared" si="1"/>
        <v>1</v>
      </c>
      <c r="P16" s="83">
        <f t="shared" si="2"/>
        <v>0</v>
      </c>
      <c r="Q16" s="83">
        <f t="shared" si="3"/>
        <v>0</v>
      </c>
      <c r="R16" s="84">
        <f t="shared" si="4"/>
        <v>1</v>
      </c>
    </row>
    <row r="17" spans="1:18" ht="15.75" thickBot="1">
      <c r="A17" s="5">
        <v>7</v>
      </c>
      <c r="B17" s="65" t="s">
        <v>427</v>
      </c>
      <c r="C17" s="6" t="s">
        <v>432</v>
      </c>
      <c r="D17" s="6" t="s">
        <v>432</v>
      </c>
      <c r="E17" s="6" t="s">
        <v>432</v>
      </c>
      <c r="F17" s="6" t="s">
        <v>432</v>
      </c>
      <c r="G17" s="6" t="s">
        <v>432</v>
      </c>
      <c r="H17" s="6" t="s">
        <v>432</v>
      </c>
      <c r="I17" s="6" t="s">
        <v>433</v>
      </c>
      <c r="J17" s="6" t="s">
        <v>433</v>
      </c>
      <c r="K17" s="6" t="s">
        <v>433</v>
      </c>
      <c r="L17" s="6" t="s">
        <v>432</v>
      </c>
      <c r="M17" s="6" t="s">
        <v>432</v>
      </c>
      <c r="N17" s="83">
        <f t="shared" si="0"/>
        <v>0.72727272727272729</v>
      </c>
      <c r="O17" s="83">
        <f t="shared" si="1"/>
        <v>0.27272727272727271</v>
      </c>
      <c r="P17" s="83">
        <f t="shared" si="2"/>
        <v>0</v>
      </c>
      <c r="Q17" s="83">
        <f t="shared" si="3"/>
        <v>0</v>
      </c>
      <c r="R17" s="84">
        <f t="shared" si="4"/>
        <v>0.27272727272727271</v>
      </c>
    </row>
    <row r="18" spans="1:18" ht="15.75" thickBot="1">
      <c r="A18" s="7">
        <v>8</v>
      </c>
      <c r="B18" s="65" t="s">
        <v>401</v>
      </c>
      <c r="C18" s="6" t="s">
        <v>433</v>
      </c>
      <c r="D18" s="6" t="s">
        <v>433</v>
      </c>
      <c r="E18" s="6" t="s">
        <v>433</v>
      </c>
      <c r="F18" s="6" t="s">
        <v>433</v>
      </c>
      <c r="G18" s="6" t="s">
        <v>433</v>
      </c>
      <c r="H18" s="6" t="s">
        <v>433</v>
      </c>
      <c r="I18" s="6" t="s">
        <v>433</v>
      </c>
      <c r="J18" s="6" t="s">
        <v>433</v>
      </c>
      <c r="K18" s="6" t="s">
        <v>433</v>
      </c>
      <c r="L18" s="6" t="s">
        <v>433</v>
      </c>
      <c r="M18" s="6" t="s">
        <v>433</v>
      </c>
      <c r="N18" s="83">
        <f t="shared" si="0"/>
        <v>0</v>
      </c>
      <c r="O18" s="83">
        <f t="shared" si="1"/>
        <v>1</v>
      </c>
      <c r="P18" s="83">
        <f t="shared" si="2"/>
        <v>0</v>
      </c>
      <c r="Q18" s="83">
        <f t="shared" si="3"/>
        <v>0</v>
      </c>
      <c r="R18" s="84">
        <f t="shared" si="4"/>
        <v>1</v>
      </c>
    </row>
    <row r="19" spans="1:18" ht="15.75" thickBot="1">
      <c r="A19" s="5">
        <v>9</v>
      </c>
      <c r="B19" s="65" t="s">
        <v>402</v>
      </c>
      <c r="C19" s="6" t="s">
        <v>432</v>
      </c>
      <c r="D19" s="6" t="s">
        <v>433</v>
      </c>
      <c r="E19" s="6" t="s">
        <v>432</v>
      </c>
      <c r="F19" s="6" t="s">
        <v>433</v>
      </c>
      <c r="G19" s="6" t="s">
        <v>433</v>
      </c>
      <c r="H19" s="6" t="s">
        <v>433</v>
      </c>
      <c r="I19" s="6" t="s">
        <v>433</v>
      </c>
      <c r="J19" s="6" t="s">
        <v>433</v>
      </c>
      <c r="K19" s="6" t="s">
        <v>433</v>
      </c>
      <c r="L19" s="6" t="s">
        <v>433</v>
      </c>
      <c r="M19" s="6" t="s">
        <v>433</v>
      </c>
      <c r="N19" s="83">
        <f t="shared" si="0"/>
        <v>0.18181818181818182</v>
      </c>
      <c r="O19" s="83">
        <f t="shared" si="1"/>
        <v>0.81818181818181823</v>
      </c>
      <c r="P19" s="83">
        <f t="shared" si="2"/>
        <v>0</v>
      </c>
      <c r="Q19" s="83">
        <f t="shared" si="3"/>
        <v>0</v>
      </c>
      <c r="R19" s="84">
        <f t="shared" si="4"/>
        <v>0.81818181818181823</v>
      </c>
    </row>
    <row r="20" spans="1:18" ht="15.75" thickBot="1">
      <c r="A20" s="7">
        <v>10</v>
      </c>
      <c r="B20" s="67" t="s">
        <v>429</v>
      </c>
      <c r="C20" s="6" t="s">
        <v>433</v>
      </c>
      <c r="D20" s="6" t="s">
        <v>433</v>
      </c>
      <c r="E20" s="6" t="s">
        <v>433</v>
      </c>
      <c r="F20" s="6" t="s">
        <v>433</v>
      </c>
      <c r="G20" s="6" t="s">
        <v>433</v>
      </c>
      <c r="H20" s="6" t="s">
        <v>433</v>
      </c>
      <c r="I20" s="6" t="s">
        <v>433</v>
      </c>
      <c r="J20" s="6" t="s">
        <v>433</v>
      </c>
      <c r="K20" s="6" t="s">
        <v>433</v>
      </c>
      <c r="L20" s="6" t="s">
        <v>433</v>
      </c>
      <c r="M20" s="6" t="s">
        <v>433</v>
      </c>
      <c r="N20" s="83">
        <f t="shared" si="0"/>
        <v>0</v>
      </c>
      <c r="O20" s="83">
        <f t="shared" si="1"/>
        <v>1</v>
      </c>
      <c r="P20" s="83">
        <f t="shared" si="2"/>
        <v>0</v>
      </c>
      <c r="Q20" s="83">
        <f t="shared" si="3"/>
        <v>0</v>
      </c>
      <c r="R20" s="84">
        <f t="shared" si="4"/>
        <v>1</v>
      </c>
    </row>
    <row r="21" spans="1:18" ht="15.75" thickBot="1">
      <c r="A21" s="5">
        <v>11</v>
      </c>
      <c r="B21" s="65" t="s">
        <v>404</v>
      </c>
      <c r="C21" s="6" t="s">
        <v>433</v>
      </c>
      <c r="D21" s="6" t="s">
        <v>432</v>
      </c>
      <c r="E21" s="6" t="s">
        <v>433</v>
      </c>
      <c r="F21" s="6" t="s">
        <v>432</v>
      </c>
      <c r="G21" s="6" t="s">
        <v>432</v>
      </c>
      <c r="H21" s="6" t="s">
        <v>433</v>
      </c>
      <c r="I21" s="6" t="s">
        <v>433</v>
      </c>
      <c r="J21" s="6" t="s">
        <v>433</v>
      </c>
      <c r="K21" s="6" t="s">
        <v>432</v>
      </c>
      <c r="L21" s="6" t="s">
        <v>432</v>
      </c>
      <c r="M21" s="6" t="s">
        <v>433</v>
      </c>
      <c r="N21" s="83">
        <f t="shared" si="0"/>
        <v>0.45454545454545453</v>
      </c>
      <c r="O21" s="83">
        <f t="shared" si="1"/>
        <v>0.54545454545454541</v>
      </c>
      <c r="P21" s="83">
        <f t="shared" si="2"/>
        <v>0</v>
      </c>
      <c r="Q21" s="83">
        <f t="shared" si="3"/>
        <v>0</v>
      </c>
      <c r="R21" s="84">
        <f t="shared" si="4"/>
        <v>0.54545454545454541</v>
      </c>
    </row>
    <row r="22" spans="1:18" ht="15.75" thickBot="1">
      <c r="A22" s="7">
        <v>12</v>
      </c>
      <c r="B22" s="65" t="s">
        <v>405</v>
      </c>
      <c r="C22" s="6" t="s">
        <v>433</v>
      </c>
      <c r="D22" s="6" t="s">
        <v>433</v>
      </c>
      <c r="E22" s="6" t="s">
        <v>433</v>
      </c>
      <c r="F22" s="6" t="s">
        <v>433</v>
      </c>
      <c r="G22" s="6" t="s">
        <v>433</v>
      </c>
      <c r="H22" s="6" t="s">
        <v>433</v>
      </c>
      <c r="I22" s="6" t="s">
        <v>433</v>
      </c>
      <c r="J22" s="6" t="s">
        <v>433</v>
      </c>
      <c r="K22" s="6" t="s">
        <v>433</v>
      </c>
      <c r="L22" s="6" t="s">
        <v>433</v>
      </c>
      <c r="M22" s="6" t="s">
        <v>433</v>
      </c>
      <c r="N22" s="83">
        <f t="shared" si="0"/>
        <v>0</v>
      </c>
      <c r="O22" s="83">
        <f t="shared" si="1"/>
        <v>1</v>
      </c>
      <c r="P22" s="83">
        <f t="shared" si="2"/>
        <v>0</v>
      </c>
      <c r="Q22" s="83">
        <f t="shared" si="3"/>
        <v>0</v>
      </c>
      <c r="R22" s="84">
        <f t="shared" si="4"/>
        <v>1</v>
      </c>
    </row>
    <row r="23" spans="1:18" ht="15.75" thickBot="1">
      <c r="A23" s="5">
        <v>13</v>
      </c>
      <c r="B23" s="65" t="s">
        <v>406</v>
      </c>
      <c r="C23" s="6" t="s">
        <v>433</v>
      </c>
      <c r="D23" s="6" t="s">
        <v>433</v>
      </c>
      <c r="E23" s="6" t="s">
        <v>433</v>
      </c>
      <c r="F23" s="6" t="s">
        <v>433</v>
      </c>
      <c r="G23" s="6" t="s">
        <v>433</v>
      </c>
      <c r="H23" s="6" t="s">
        <v>433</v>
      </c>
      <c r="I23" s="6" t="s">
        <v>433</v>
      </c>
      <c r="J23" s="6" t="s">
        <v>433</v>
      </c>
      <c r="K23" s="6" t="s">
        <v>433</v>
      </c>
      <c r="L23" s="6" t="s">
        <v>433</v>
      </c>
      <c r="M23" s="6" t="s">
        <v>433</v>
      </c>
      <c r="N23" s="83">
        <f t="shared" si="0"/>
        <v>0</v>
      </c>
      <c r="O23" s="83">
        <f t="shared" si="1"/>
        <v>1</v>
      </c>
      <c r="P23" s="83">
        <f t="shared" si="2"/>
        <v>0</v>
      </c>
      <c r="Q23" s="83">
        <f t="shared" si="3"/>
        <v>0</v>
      </c>
      <c r="R23" s="84">
        <f t="shared" si="4"/>
        <v>1</v>
      </c>
    </row>
    <row r="24" spans="1:18" ht="15.75" thickBot="1">
      <c r="A24" s="7">
        <v>14</v>
      </c>
      <c r="B24" s="65" t="s">
        <v>407</v>
      </c>
      <c r="C24" s="6" t="s">
        <v>433</v>
      </c>
      <c r="D24" s="6" t="s">
        <v>433</v>
      </c>
      <c r="E24" s="6" t="s">
        <v>433</v>
      </c>
      <c r="F24" s="6" t="s">
        <v>433</v>
      </c>
      <c r="G24" s="6" t="s">
        <v>433</v>
      </c>
      <c r="H24" s="6" t="s">
        <v>433</v>
      </c>
      <c r="I24" s="6" t="s">
        <v>433</v>
      </c>
      <c r="J24" s="6" t="s">
        <v>433</v>
      </c>
      <c r="K24" s="6" t="s">
        <v>433</v>
      </c>
      <c r="L24" s="6" t="s">
        <v>433</v>
      </c>
      <c r="M24" s="6" t="s">
        <v>433</v>
      </c>
      <c r="N24" s="83">
        <f t="shared" si="0"/>
        <v>0</v>
      </c>
      <c r="O24" s="83">
        <f t="shared" si="1"/>
        <v>1</v>
      </c>
      <c r="P24" s="83">
        <f t="shared" si="2"/>
        <v>0</v>
      </c>
      <c r="Q24" s="83">
        <f t="shared" si="3"/>
        <v>0</v>
      </c>
      <c r="R24" s="84">
        <f t="shared" si="4"/>
        <v>1</v>
      </c>
    </row>
    <row r="25" spans="1:18" ht="15.75" thickBot="1">
      <c r="A25" s="5">
        <v>15</v>
      </c>
      <c r="B25" s="65" t="s">
        <v>408</v>
      </c>
      <c r="C25" s="6" t="s">
        <v>433</v>
      </c>
      <c r="D25" s="6" t="s">
        <v>432</v>
      </c>
      <c r="E25" s="6" t="s">
        <v>432</v>
      </c>
      <c r="F25" s="6" t="s">
        <v>432</v>
      </c>
      <c r="G25" s="6" t="s">
        <v>432</v>
      </c>
      <c r="H25" s="6" t="s">
        <v>433</v>
      </c>
      <c r="I25" s="6" t="s">
        <v>433</v>
      </c>
      <c r="J25" s="6" t="s">
        <v>432</v>
      </c>
      <c r="K25" s="6" t="s">
        <v>433</v>
      </c>
      <c r="L25" s="6" t="s">
        <v>433</v>
      </c>
      <c r="M25" s="6" t="s">
        <v>432</v>
      </c>
      <c r="N25" s="83">
        <f t="shared" si="0"/>
        <v>0.54545454545454541</v>
      </c>
      <c r="O25" s="83">
        <f t="shared" si="1"/>
        <v>0.45454545454545453</v>
      </c>
      <c r="P25" s="83">
        <f t="shared" si="2"/>
        <v>0</v>
      </c>
      <c r="Q25" s="83">
        <f t="shared" si="3"/>
        <v>0</v>
      </c>
      <c r="R25" s="84">
        <f t="shared" si="4"/>
        <v>0.45454545454545453</v>
      </c>
    </row>
    <row r="26" spans="1:18" ht="15.75" thickBot="1">
      <c r="A26" s="7">
        <v>16</v>
      </c>
      <c r="B26" s="65" t="s">
        <v>403</v>
      </c>
      <c r="C26" s="6" t="s">
        <v>432</v>
      </c>
      <c r="D26" s="6" t="s">
        <v>433</v>
      </c>
      <c r="E26" s="6" t="s">
        <v>432</v>
      </c>
      <c r="F26" s="6" t="s">
        <v>432</v>
      </c>
      <c r="G26" s="6" t="s">
        <v>433</v>
      </c>
      <c r="H26" s="6" t="s">
        <v>432</v>
      </c>
      <c r="I26" s="6" t="s">
        <v>432</v>
      </c>
      <c r="J26" s="6" t="s">
        <v>433</v>
      </c>
      <c r="K26" s="6" t="s">
        <v>433</v>
      </c>
      <c r="L26" s="6" t="s">
        <v>432</v>
      </c>
      <c r="M26" s="6" t="s">
        <v>432</v>
      </c>
      <c r="N26" s="83">
        <f t="shared" si="0"/>
        <v>0.63636363636363635</v>
      </c>
      <c r="O26" s="83">
        <f t="shared" si="1"/>
        <v>0.36363636363636365</v>
      </c>
      <c r="P26" s="83">
        <f t="shared" si="2"/>
        <v>0</v>
      </c>
      <c r="Q26" s="83">
        <f t="shared" si="3"/>
        <v>0</v>
      </c>
      <c r="R26" s="84">
        <f t="shared" si="4"/>
        <v>0.36363636363636365</v>
      </c>
    </row>
    <row r="27" spans="1:18" ht="15.75" thickBot="1">
      <c r="A27" s="5">
        <v>17</v>
      </c>
      <c r="B27" s="65" t="s">
        <v>409</v>
      </c>
      <c r="C27" s="6" t="s">
        <v>433</v>
      </c>
      <c r="D27" s="6" t="s">
        <v>433</v>
      </c>
      <c r="E27" s="6" t="s">
        <v>433</v>
      </c>
      <c r="F27" s="6" t="s">
        <v>433</v>
      </c>
      <c r="G27" s="6" t="s">
        <v>432</v>
      </c>
      <c r="H27" s="6" t="s">
        <v>433</v>
      </c>
      <c r="I27" s="6" t="s">
        <v>433</v>
      </c>
      <c r="J27" s="6" t="s">
        <v>433</v>
      </c>
      <c r="K27" s="6" t="s">
        <v>432</v>
      </c>
      <c r="L27" s="6" t="s">
        <v>432</v>
      </c>
      <c r="M27" s="6" t="s">
        <v>432</v>
      </c>
      <c r="N27" s="83">
        <f t="shared" si="0"/>
        <v>0.36363636363636365</v>
      </c>
      <c r="O27" s="83">
        <f t="shared" si="1"/>
        <v>0.63636363636363635</v>
      </c>
      <c r="P27" s="83">
        <f t="shared" si="2"/>
        <v>0</v>
      </c>
      <c r="Q27" s="83">
        <f t="shared" si="3"/>
        <v>0</v>
      </c>
      <c r="R27" s="84">
        <f t="shared" si="4"/>
        <v>0.63636363636363635</v>
      </c>
    </row>
    <row r="28" spans="1:18" ht="15.75" thickBot="1">
      <c r="A28" s="7">
        <v>18</v>
      </c>
      <c r="B28" s="64" t="s">
        <v>412</v>
      </c>
      <c r="C28" s="6" t="s">
        <v>433</v>
      </c>
      <c r="D28" s="6" t="s">
        <v>433</v>
      </c>
      <c r="E28" s="6" t="s">
        <v>433</v>
      </c>
      <c r="F28" s="6" t="s">
        <v>433</v>
      </c>
      <c r="G28" s="6" t="s">
        <v>433</v>
      </c>
      <c r="H28" s="6" t="s">
        <v>433</v>
      </c>
      <c r="I28" s="6" t="s">
        <v>433</v>
      </c>
      <c r="J28" s="6" t="s">
        <v>433</v>
      </c>
      <c r="K28" s="6" t="s">
        <v>433</v>
      </c>
      <c r="L28" s="6" t="s">
        <v>433</v>
      </c>
      <c r="M28" s="6" t="s">
        <v>433</v>
      </c>
      <c r="N28" s="83">
        <f t="shared" si="0"/>
        <v>0</v>
      </c>
      <c r="O28" s="83">
        <f t="shared" si="1"/>
        <v>1</v>
      </c>
      <c r="P28" s="83">
        <f t="shared" si="2"/>
        <v>0</v>
      </c>
      <c r="Q28" s="83">
        <f t="shared" si="3"/>
        <v>0</v>
      </c>
      <c r="R28" s="84">
        <f t="shared" si="4"/>
        <v>1</v>
      </c>
    </row>
    <row r="29" spans="1:18" ht="15.75" thickBot="1">
      <c r="A29" s="5">
        <v>19</v>
      </c>
      <c r="B29" s="65" t="s">
        <v>398</v>
      </c>
      <c r="C29" s="6" t="s">
        <v>432</v>
      </c>
      <c r="D29" s="6" t="s">
        <v>432</v>
      </c>
      <c r="E29" s="6" t="s">
        <v>433</v>
      </c>
      <c r="F29" s="6" t="s">
        <v>432</v>
      </c>
      <c r="G29" s="6" t="s">
        <v>433</v>
      </c>
      <c r="H29" s="6" t="s">
        <v>433</v>
      </c>
      <c r="I29" s="6" t="s">
        <v>432</v>
      </c>
      <c r="J29" s="6" t="s">
        <v>433</v>
      </c>
      <c r="K29" s="6" t="s">
        <v>432</v>
      </c>
      <c r="L29" s="6" t="s">
        <v>432</v>
      </c>
      <c r="M29" s="6" t="s">
        <v>433</v>
      </c>
      <c r="N29" s="83">
        <f t="shared" si="0"/>
        <v>0.54545454545454541</v>
      </c>
      <c r="O29" s="83">
        <f t="shared" si="1"/>
        <v>0.45454545454545453</v>
      </c>
      <c r="P29" s="83">
        <f t="shared" si="2"/>
        <v>0</v>
      </c>
      <c r="Q29" s="83">
        <f t="shared" si="3"/>
        <v>0</v>
      </c>
      <c r="R29" s="84">
        <f t="shared" si="4"/>
        <v>0.45454545454545453</v>
      </c>
    </row>
    <row r="30" spans="1:18" ht="15.75" thickBot="1">
      <c r="A30" s="7">
        <v>20</v>
      </c>
      <c r="B30" s="65" t="s">
        <v>413</v>
      </c>
      <c r="C30" s="6" t="s">
        <v>433</v>
      </c>
      <c r="D30" s="6" t="s">
        <v>432</v>
      </c>
      <c r="E30" s="6" t="s">
        <v>432</v>
      </c>
      <c r="F30" s="6" t="s">
        <v>433</v>
      </c>
      <c r="G30" s="6" t="s">
        <v>432</v>
      </c>
      <c r="H30" s="6" t="s">
        <v>432</v>
      </c>
      <c r="I30" s="6" t="s">
        <v>433</v>
      </c>
      <c r="J30" s="6" t="s">
        <v>433</v>
      </c>
      <c r="K30" s="6" t="s">
        <v>433</v>
      </c>
      <c r="L30" s="6" t="s">
        <v>432</v>
      </c>
      <c r="M30" s="6" t="s">
        <v>432</v>
      </c>
      <c r="N30" s="83">
        <f t="shared" si="0"/>
        <v>0.54545454545454541</v>
      </c>
      <c r="O30" s="83">
        <f t="shared" si="1"/>
        <v>0.45454545454545453</v>
      </c>
      <c r="P30" s="83">
        <f t="shared" si="2"/>
        <v>0</v>
      </c>
      <c r="Q30" s="83">
        <f t="shared" si="3"/>
        <v>0</v>
      </c>
      <c r="R30" s="84">
        <f t="shared" si="4"/>
        <v>0.45454545454545453</v>
      </c>
    </row>
    <row r="31" spans="1:18" ht="15.75" thickBot="1">
      <c r="A31" s="5">
        <v>21</v>
      </c>
      <c r="B31" s="65" t="s">
        <v>414</v>
      </c>
      <c r="C31" s="6" t="s">
        <v>433</v>
      </c>
      <c r="D31" s="6" t="s">
        <v>433</v>
      </c>
      <c r="E31" s="6" t="s">
        <v>433</v>
      </c>
      <c r="F31" s="6" t="s">
        <v>433</v>
      </c>
      <c r="G31" s="6" t="s">
        <v>433</v>
      </c>
      <c r="H31" s="6" t="s">
        <v>433</v>
      </c>
      <c r="I31" s="6" t="s">
        <v>433</v>
      </c>
      <c r="J31" s="6" t="s">
        <v>433</v>
      </c>
      <c r="K31" s="6" t="s">
        <v>433</v>
      </c>
      <c r="L31" s="6" t="s">
        <v>433</v>
      </c>
      <c r="M31" s="6" t="s">
        <v>433</v>
      </c>
      <c r="N31" s="83">
        <f t="shared" si="0"/>
        <v>0</v>
      </c>
      <c r="O31" s="83">
        <f t="shared" si="1"/>
        <v>1</v>
      </c>
      <c r="P31" s="83">
        <f t="shared" si="2"/>
        <v>0</v>
      </c>
      <c r="Q31" s="83">
        <f t="shared" si="3"/>
        <v>0</v>
      </c>
      <c r="R31" s="84">
        <f t="shared" si="4"/>
        <v>1</v>
      </c>
    </row>
    <row r="32" spans="1:18" ht="15.75" thickBot="1">
      <c r="A32" s="7">
        <v>22</v>
      </c>
      <c r="B32" s="65" t="s">
        <v>415</v>
      </c>
      <c r="C32" s="6" t="s">
        <v>432</v>
      </c>
      <c r="D32" s="6" t="s">
        <v>432</v>
      </c>
      <c r="E32" s="6" t="s">
        <v>432</v>
      </c>
      <c r="F32" s="6" t="s">
        <v>433</v>
      </c>
      <c r="G32" s="6" t="s">
        <v>432</v>
      </c>
      <c r="H32" s="6" t="s">
        <v>432</v>
      </c>
      <c r="I32" s="6" t="s">
        <v>433</v>
      </c>
      <c r="J32" s="6" t="s">
        <v>433</v>
      </c>
      <c r="K32" s="6" t="s">
        <v>433</v>
      </c>
      <c r="L32" s="6" t="s">
        <v>432</v>
      </c>
      <c r="M32" s="6" t="s">
        <v>433</v>
      </c>
      <c r="N32" s="83">
        <f t="shared" si="0"/>
        <v>0.54545454545454541</v>
      </c>
      <c r="O32" s="83">
        <f t="shared" si="1"/>
        <v>0.45454545454545453</v>
      </c>
      <c r="P32" s="83">
        <f t="shared" si="2"/>
        <v>0</v>
      </c>
      <c r="Q32" s="83">
        <f t="shared" si="3"/>
        <v>0</v>
      </c>
      <c r="R32" s="84">
        <f t="shared" si="4"/>
        <v>0.45454545454545453</v>
      </c>
    </row>
    <row r="33" spans="1:18" ht="15.75" thickBot="1">
      <c r="A33" s="5">
        <v>23</v>
      </c>
      <c r="B33" s="65" t="s">
        <v>416</v>
      </c>
      <c r="C33" s="6" t="s">
        <v>433</v>
      </c>
      <c r="D33" s="6" t="s">
        <v>433</v>
      </c>
      <c r="E33" s="6" t="s">
        <v>433</v>
      </c>
      <c r="F33" s="6" t="s">
        <v>433</v>
      </c>
      <c r="G33" s="6" t="s">
        <v>433</v>
      </c>
      <c r="H33" s="6" t="s">
        <v>433</v>
      </c>
      <c r="I33" s="6" t="s">
        <v>433</v>
      </c>
      <c r="J33" s="6" t="s">
        <v>433</v>
      </c>
      <c r="K33" s="6" t="s">
        <v>433</v>
      </c>
      <c r="L33" s="6" t="s">
        <v>433</v>
      </c>
      <c r="M33" s="6" t="s">
        <v>433</v>
      </c>
      <c r="N33" s="83">
        <f t="shared" si="0"/>
        <v>0</v>
      </c>
      <c r="O33" s="83">
        <f t="shared" si="1"/>
        <v>1</v>
      </c>
      <c r="P33" s="83">
        <f t="shared" si="2"/>
        <v>0</v>
      </c>
      <c r="Q33" s="83">
        <f t="shared" si="3"/>
        <v>0</v>
      </c>
      <c r="R33" s="84">
        <f t="shared" si="4"/>
        <v>1</v>
      </c>
    </row>
    <row r="34" spans="1:18" ht="15.75" thickBot="1">
      <c r="A34" s="7">
        <v>24</v>
      </c>
      <c r="B34" s="65" t="s">
        <v>417</v>
      </c>
      <c r="C34" s="6" t="s">
        <v>433</v>
      </c>
      <c r="D34" s="6" t="s">
        <v>432</v>
      </c>
      <c r="E34" s="6" t="s">
        <v>433</v>
      </c>
      <c r="F34" s="6" t="s">
        <v>433</v>
      </c>
      <c r="G34" s="6" t="s">
        <v>432</v>
      </c>
      <c r="H34" s="6" t="s">
        <v>432</v>
      </c>
      <c r="I34" s="6" t="s">
        <v>433</v>
      </c>
      <c r="J34" s="6" t="s">
        <v>432</v>
      </c>
      <c r="K34" s="6" t="s">
        <v>433</v>
      </c>
      <c r="L34" s="6" t="s">
        <v>432</v>
      </c>
      <c r="M34" s="6" t="s">
        <v>432</v>
      </c>
      <c r="N34" s="83">
        <f t="shared" si="0"/>
        <v>0.54545454545454541</v>
      </c>
      <c r="O34" s="83">
        <f t="shared" si="1"/>
        <v>0.45454545454545453</v>
      </c>
      <c r="P34" s="83">
        <f t="shared" si="2"/>
        <v>0</v>
      </c>
      <c r="Q34" s="83">
        <f t="shared" si="3"/>
        <v>0</v>
      </c>
      <c r="R34" s="84">
        <f t="shared" si="4"/>
        <v>0.45454545454545453</v>
      </c>
    </row>
    <row r="35" spans="1:18" ht="15.75" thickBot="1">
      <c r="A35" s="5">
        <v>25</v>
      </c>
      <c r="B35" s="65" t="s">
        <v>418</v>
      </c>
      <c r="C35" s="6" t="s">
        <v>433</v>
      </c>
      <c r="D35" s="6" t="s">
        <v>433</v>
      </c>
      <c r="E35" s="6" t="s">
        <v>433</v>
      </c>
      <c r="F35" s="6" t="s">
        <v>433</v>
      </c>
      <c r="G35" s="6" t="s">
        <v>433</v>
      </c>
      <c r="H35" s="6" t="s">
        <v>433</v>
      </c>
      <c r="I35" s="6" t="s">
        <v>433</v>
      </c>
      <c r="J35" s="6" t="s">
        <v>433</v>
      </c>
      <c r="K35" s="6" t="s">
        <v>433</v>
      </c>
      <c r="L35" s="6" t="s">
        <v>433</v>
      </c>
      <c r="M35" s="6" t="s">
        <v>433</v>
      </c>
      <c r="N35" s="83">
        <f t="shared" si="0"/>
        <v>0</v>
      </c>
      <c r="O35" s="83">
        <f t="shared" si="1"/>
        <v>1</v>
      </c>
      <c r="P35" s="83">
        <f t="shared" si="2"/>
        <v>0</v>
      </c>
      <c r="Q35" s="83">
        <f t="shared" si="3"/>
        <v>0</v>
      </c>
      <c r="R35" s="84">
        <f t="shared" si="4"/>
        <v>1</v>
      </c>
    </row>
    <row r="36" spans="1:18" ht="15.75" thickBot="1">
      <c r="A36" s="7">
        <v>26</v>
      </c>
      <c r="B36" s="65" t="s">
        <v>411</v>
      </c>
      <c r="C36" s="6" t="s">
        <v>433</v>
      </c>
      <c r="D36" s="6" t="s">
        <v>432</v>
      </c>
      <c r="E36" s="6" t="s">
        <v>432</v>
      </c>
      <c r="F36" s="6" t="s">
        <v>432</v>
      </c>
      <c r="G36" s="6" t="s">
        <v>432</v>
      </c>
      <c r="H36" s="6" t="s">
        <v>432</v>
      </c>
      <c r="I36" s="6" t="s">
        <v>433</v>
      </c>
      <c r="J36" s="6" t="s">
        <v>433</v>
      </c>
      <c r="K36" s="6" t="s">
        <v>432</v>
      </c>
      <c r="L36" s="6" t="s">
        <v>432</v>
      </c>
      <c r="M36" s="6" t="s">
        <v>432</v>
      </c>
      <c r="N36" s="83">
        <f t="shared" si="0"/>
        <v>0.72727272727272729</v>
      </c>
      <c r="O36" s="83">
        <f t="shared" si="1"/>
        <v>0.27272727272727271</v>
      </c>
      <c r="P36" s="83">
        <f t="shared" si="2"/>
        <v>0</v>
      </c>
      <c r="Q36" s="83">
        <f t="shared" si="3"/>
        <v>0</v>
      </c>
      <c r="R36" s="84">
        <f t="shared" si="4"/>
        <v>0.27272727272727271</v>
      </c>
    </row>
    <row r="37" spans="1:18" ht="15.75" thickBot="1">
      <c r="A37" s="5">
        <v>27</v>
      </c>
      <c r="B37" s="65" t="s">
        <v>428</v>
      </c>
      <c r="C37" s="6" t="s">
        <v>433</v>
      </c>
      <c r="D37" s="6" t="s">
        <v>433</v>
      </c>
      <c r="E37" s="6" t="s">
        <v>433</v>
      </c>
      <c r="F37" s="6" t="s">
        <v>433</v>
      </c>
      <c r="G37" s="6" t="s">
        <v>433</v>
      </c>
      <c r="H37" s="6" t="s">
        <v>433</v>
      </c>
      <c r="I37" s="6" t="s">
        <v>433</v>
      </c>
      <c r="J37" s="6" t="s">
        <v>433</v>
      </c>
      <c r="K37" s="6" t="s">
        <v>433</v>
      </c>
      <c r="L37" s="6" t="s">
        <v>433</v>
      </c>
      <c r="M37" s="6" t="s">
        <v>433</v>
      </c>
      <c r="N37" s="83">
        <f t="shared" si="0"/>
        <v>0</v>
      </c>
      <c r="O37" s="83">
        <f t="shared" si="1"/>
        <v>1</v>
      </c>
      <c r="P37" s="83">
        <f t="shared" si="2"/>
        <v>0</v>
      </c>
      <c r="Q37" s="83">
        <f t="shared" si="3"/>
        <v>0</v>
      </c>
      <c r="R37" s="84">
        <f t="shared" si="4"/>
        <v>1</v>
      </c>
    </row>
    <row r="38" spans="1:18" ht="15.75" thickBot="1">
      <c r="A38" s="7">
        <v>28</v>
      </c>
      <c r="B38" s="65" t="s">
        <v>419</v>
      </c>
      <c r="C38" s="6" t="s">
        <v>432</v>
      </c>
      <c r="D38" s="6" t="s">
        <v>433</v>
      </c>
      <c r="E38" s="6" t="s">
        <v>432</v>
      </c>
      <c r="F38" s="6" t="s">
        <v>433</v>
      </c>
      <c r="G38" s="6" t="s">
        <v>432</v>
      </c>
      <c r="H38" s="6" t="s">
        <v>433</v>
      </c>
      <c r="I38" s="6" t="s">
        <v>433</v>
      </c>
      <c r="J38" s="6" t="s">
        <v>432</v>
      </c>
      <c r="K38" s="6" t="s">
        <v>433</v>
      </c>
      <c r="L38" s="6" t="s">
        <v>432</v>
      </c>
      <c r="M38" s="6" t="s">
        <v>432</v>
      </c>
      <c r="N38" s="83">
        <f t="shared" si="0"/>
        <v>0.54545454545454541</v>
      </c>
      <c r="O38" s="83">
        <f t="shared" si="1"/>
        <v>0.45454545454545453</v>
      </c>
      <c r="P38" s="83">
        <f t="shared" si="2"/>
        <v>0</v>
      </c>
      <c r="Q38" s="83">
        <f t="shared" si="3"/>
        <v>0</v>
      </c>
      <c r="R38" s="84">
        <f t="shared" si="4"/>
        <v>0.45454545454545453</v>
      </c>
    </row>
    <row r="39" spans="1:18" ht="15.75" thickBot="1">
      <c r="A39" s="5">
        <v>29</v>
      </c>
      <c r="B39" s="65" t="s">
        <v>420</v>
      </c>
      <c r="C39" s="6" t="s">
        <v>433</v>
      </c>
      <c r="D39" s="6" t="s">
        <v>433</v>
      </c>
      <c r="E39" s="6" t="s">
        <v>433</v>
      </c>
      <c r="F39" s="6" t="s">
        <v>433</v>
      </c>
      <c r="G39" s="6" t="s">
        <v>433</v>
      </c>
      <c r="H39" s="6" t="s">
        <v>433</v>
      </c>
      <c r="I39" s="6" t="s">
        <v>433</v>
      </c>
      <c r="J39" s="6" t="s">
        <v>433</v>
      </c>
      <c r="K39" s="6" t="s">
        <v>433</v>
      </c>
      <c r="L39" s="6" t="s">
        <v>433</v>
      </c>
      <c r="M39" s="6" t="s">
        <v>433</v>
      </c>
      <c r="N39" s="83">
        <f t="shared" si="0"/>
        <v>0</v>
      </c>
      <c r="O39" s="83">
        <f t="shared" si="1"/>
        <v>1</v>
      </c>
      <c r="P39" s="83">
        <f t="shared" si="2"/>
        <v>0</v>
      </c>
      <c r="Q39" s="83">
        <f t="shared" si="3"/>
        <v>0</v>
      </c>
      <c r="R39" s="84">
        <f t="shared" si="4"/>
        <v>1</v>
      </c>
    </row>
    <row r="40" spans="1:18" ht="15.75" thickBot="1">
      <c r="A40" s="7">
        <v>30</v>
      </c>
      <c r="B40" s="65" t="s">
        <v>421</v>
      </c>
      <c r="C40" s="6" t="s">
        <v>432</v>
      </c>
      <c r="D40" s="6" t="s">
        <v>433</v>
      </c>
      <c r="E40" s="6" t="s">
        <v>433</v>
      </c>
      <c r="F40" s="6" t="s">
        <v>433</v>
      </c>
      <c r="G40" s="6" t="s">
        <v>433</v>
      </c>
      <c r="H40" s="6" t="s">
        <v>433</v>
      </c>
      <c r="I40" s="6" t="s">
        <v>433</v>
      </c>
      <c r="J40" s="6" t="s">
        <v>433</v>
      </c>
      <c r="K40" s="6" t="s">
        <v>433</v>
      </c>
      <c r="L40" s="6" t="s">
        <v>432</v>
      </c>
      <c r="M40" s="6" t="s">
        <v>432</v>
      </c>
      <c r="N40" s="83">
        <f t="shared" si="0"/>
        <v>0.27272727272727271</v>
      </c>
      <c r="O40" s="83">
        <f t="shared" si="1"/>
        <v>0.72727272727272729</v>
      </c>
      <c r="P40" s="83">
        <f t="shared" si="2"/>
        <v>0</v>
      </c>
      <c r="Q40" s="83">
        <f t="shared" si="3"/>
        <v>0</v>
      </c>
      <c r="R40" s="84">
        <f t="shared" si="4"/>
        <v>0.72727272727272729</v>
      </c>
    </row>
    <row r="41" spans="1:18" ht="15.75" thickBot="1">
      <c r="A41" s="5">
        <v>31</v>
      </c>
      <c r="B41" s="65" t="s">
        <v>422</v>
      </c>
      <c r="C41" s="6" t="s">
        <v>433</v>
      </c>
      <c r="D41" s="6" t="s">
        <v>433</v>
      </c>
      <c r="E41" s="6" t="s">
        <v>433</v>
      </c>
      <c r="F41" s="6" t="s">
        <v>433</v>
      </c>
      <c r="G41" s="6" t="s">
        <v>433</v>
      </c>
      <c r="H41" s="6" t="s">
        <v>433</v>
      </c>
      <c r="I41" s="6" t="s">
        <v>433</v>
      </c>
      <c r="J41" s="6" t="s">
        <v>433</v>
      </c>
      <c r="K41" s="6" t="s">
        <v>433</v>
      </c>
      <c r="L41" s="6" t="s">
        <v>433</v>
      </c>
      <c r="M41" s="6" t="s">
        <v>433</v>
      </c>
      <c r="N41" s="83">
        <f t="shared" si="0"/>
        <v>0</v>
      </c>
      <c r="O41" s="83">
        <f t="shared" si="1"/>
        <v>1</v>
      </c>
      <c r="P41" s="83">
        <f t="shared" si="2"/>
        <v>0</v>
      </c>
      <c r="Q41" s="83">
        <f t="shared" si="3"/>
        <v>0</v>
      </c>
      <c r="R41" s="84">
        <f t="shared" si="4"/>
        <v>1</v>
      </c>
    </row>
    <row r="42" spans="1:18" ht="15.75" thickBot="1">
      <c r="A42" s="7">
        <v>32</v>
      </c>
      <c r="B42" s="65" t="s">
        <v>423</v>
      </c>
      <c r="C42" s="6" t="s">
        <v>432</v>
      </c>
      <c r="D42" s="6" t="s">
        <v>432</v>
      </c>
      <c r="E42" s="6" t="s">
        <v>432</v>
      </c>
      <c r="F42" s="6" t="s">
        <v>432</v>
      </c>
      <c r="G42" s="6" t="s">
        <v>433</v>
      </c>
      <c r="H42" s="6" t="s">
        <v>433</v>
      </c>
      <c r="I42" s="6" t="s">
        <v>433</v>
      </c>
      <c r="J42" s="6" t="s">
        <v>433</v>
      </c>
      <c r="K42" s="6" t="s">
        <v>433</v>
      </c>
      <c r="L42" s="6" t="s">
        <v>432</v>
      </c>
      <c r="M42" s="6" t="s">
        <v>432</v>
      </c>
      <c r="N42" s="83">
        <f t="shared" si="0"/>
        <v>0.54545454545454541</v>
      </c>
      <c r="O42" s="83">
        <f t="shared" si="1"/>
        <v>0.45454545454545453</v>
      </c>
      <c r="P42" s="83">
        <f t="shared" si="2"/>
        <v>0</v>
      </c>
      <c r="Q42" s="83">
        <f t="shared" si="3"/>
        <v>0</v>
      </c>
      <c r="R42" s="84">
        <f t="shared" si="4"/>
        <v>0.45454545454545453</v>
      </c>
    </row>
    <row r="43" spans="1:18" ht="15.75" thickBot="1">
      <c r="A43" s="5">
        <v>33</v>
      </c>
      <c r="B43" s="65" t="s">
        <v>426</v>
      </c>
      <c r="C43" s="6" t="s">
        <v>433</v>
      </c>
      <c r="D43" s="6" t="s">
        <v>433</v>
      </c>
      <c r="E43" s="6" t="s">
        <v>433</v>
      </c>
      <c r="F43" s="6" t="s">
        <v>433</v>
      </c>
      <c r="G43" s="6" t="s">
        <v>433</v>
      </c>
      <c r="H43" s="6" t="s">
        <v>433</v>
      </c>
      <c r="I43" s="6" t="s">
        <v>433</v>
      </c>
      <c r="J43" s="6" t="s">
        <v>433</v>
      </c>
      <c r="K43" s="6" t="s">
        <v>433</v>
      </c>
      <c r="L43" s="6" t="s">
        <v>433</v>
      </c>
      <c r="M43" s="6" t="s">
        <v>433</v>
      </c>
      <c r="N43" s="83">
        <f t="shared" si="0"/>
        <v>0</v>
      </c>
      <c r="O43" s="83">
        <f t="shared" si="1"/>
        <v>1</v>
      </c>
      <c r="P43" s="83">
        <f t="shared" si="2"/>
        <v>0</v>
      </c>
      <c r="Q43" s="83">
        <f t="shared" si="3"/>
        <v>0</v>
      </c>
      <c r="R43" s="84">
        <f t="shared" si="4"/>
        <v>1</v>
      </c>
    </row>
    <row r="44" spans="1:18" ht="15.75" thickBot="1">
      <c r="A44" s="7">
        <v>34</v>
      </c>
      <c r="B44" s="65" t="s">
        <v>410</v>
      </c>
      <c r="C44" s="6" t="s">
        <v>432</v>
      </c>
      <c r="D44" s="6" t="s">
        <v>433</v>
      </c>
      <c r="E44" s="6" t="s">
        <v>432</v>
      </c>
      <c r="F44" s="6" t="s">
        <v>433</v>
      </c>
      <c r="G44" s="6" t="s">
        <v>432</v>
      </c>
      <c r="H44" s="6" t="s">
        <v>433</v>
      </c>
      <c r="I44" s="6" t="s">
        <v>433</v>
      </c>
      <c r="J44" s="6" t="s">
        <v>432</v>
      </c>
      <c r="K44" s="6" t="s">
        <v>433</v>
      </c>
      <c r="L44" s="6" t="s">
        <v>432</v>
      </c>
      <c r="M44" s="6" t="s">
        <v>432</v>
      </c>
      <c r="N44" s="83">
        <f t="shared" si="0"/>
        <v>0.54545454545454541</v>
      </c>
      <c r="O44" s="83">
        <f t="shared" si="1"/>
        <v>0.45454545454545453</v>
      </c>
      <c r="P44" s="83">
        <f t="shared" si="2"/>
        <v>0</v>
      </c>
      <c r="Q44" s="83">
        <f t="shared" si="3"/>
        <v>0</v>
      </c>
      <c r="R44" s="84">
        <f t="shared" si="4"/>
        <v>0.45454545454545453</v>
      </c>
    </row>
    <row r="45" spans="1:18">
      <c r="A45" s="5">
        <v>35</v>
      </c>
      <c r="B45" s="66" t="s">
        <v>425</v>
      </c>
      <c r="C45" s="6" t="s">
        <v>433</v>
      </c>
      <c r="D45" s="6" t="s">
        <v>433</v>
      </c>
      <c r="E45" s="6" t="s">
        <v>433</v>
      </c>
      <c r="F45" s="6" t="s">
        <v>433</v>
      </c>
      <c r="G45" s="6" t="s">
        <v>433</v>
      </c>
      <c r="H45" s="6" t="s">
        <v>433</v>
      </c>
      <c r="I45" s="6" t="s">
        <v>433</v>
      </c>
      <c r="J45" s="6" t="s">
        <v>433</v>
      </c>
      <c r="K45" s="6" t="s">
        <v>433</v>
      </c>
      <c r="L45" s="6" t="s">
        <v>433</v>
      </c>
      <c r="M45" s="6" t="s">
        <v>433</v>
      </c>
      <c r="N45" s="83">
        <f>COUNTIF(C45:M45,"н")/COUNTA(C45:M45)</f>
        <v>0</v>
      </c>
      <c r="O45" s="83">
        <f>COUNTIF(C45:M45,"с")/COUNTA(C45:M45)</f>
        <v>1</v>
      </c>
      <c r="P45" s="83">
        <f>COUNTIF(C45:M45,"д")/COUNTA(C45:M45)</f>
        <v>0</v>
      </c>
      <c r="Q45" s="83">
        <f>COUNTIF(C45:M45,"в")/COUNTA(C45:M45)</f>
        <v>0</v>
      </c>
      <c r="R45" s="84">
        <f>O45+P45+Q45</f>
        <v>1</v>
      </c>
    </row>
    <row r="46" spans="1:18">
      <c r="A46" s="5">
        <v>36</v>
      </c>
      <c r="B46" s="66" t="s">
        <v>424</v>
      </c>
      <c r="C46" s="6" t="s">
        <v>433</v>
      </c>
      <c r="D46" s="6" t="s">
        <v>433</v>
      </c>
      <c r="E46" s="6" t="s">
        <v>433</v>
      </c>
      <c r="F46" s="6" t="s">
        <v>433</v>
      </c>
      <c r="G46" s="6" t="s">
        <v>433</v>
      </c>
      <c r="H46" s="6" t="s">
        <v>433</v>
      </c>
      <c r="I46" s="6" t="s">
        <v>433</v>
      </c>
      <c r="J46" s="6" t="s">
        <v>433</v>
      </c>
      <c r="K46" s="6" t="s">
        <v>433</v>
      </c>
      <c r="L46" s="6" t="s">
        <v>433</v>
      </c>
      <c r="M46" s="6" t="s">
        <v>433</v>
      </c>
      <c r="N46" s="83">
        <f t="shared" si="0"/>
        <v>0</v>
      </c>
      <c r="O46" s="83">
        <f t="shared" si="1"/>
        <v>1</v>
      </c>
      <c r="P46" s="83">
        <f t="shared" si="2"/>
        <v>0</v>
      </c>
      <c r="Q46" s="83">
        <f t="shared" si="3"/>
        <v>0</v>
      </c>
      <c r="R46" s="84">
        <f>O46+P46+Q46</f>
        <v>1</v>
      </c>
    </row>
    <row r="47" spans="1:18">
      <c r="A47" s="115" t="s">
        <v>52</v>
      </c>
      <c r="B47" s="115"/>
      <c r="C47" s="82">
        <f t="shared" ref="C47:M47" si="5">COUNTIF(C11:C46,"н")/COUNTA(C11:C46)</f>
        <v>0.25</v>
      </c>
      <c r="D47" s="82">
        <f t="shared" si="5"/>
        <v>0.27777777777777779</v>
      </c>
      <c r="E47" s="82">
        <f t="shared" si="5"/>
        <v>0.33333333333333331</v>
      </c>
      <c r="F47" s="82">
        <f t="shared" si="5"/>
        <v>0.25</v>
      </c>
      <c r="G47" s="82">
        <f t="shared" si="5"/>
        <v>0.33333333333333331</v>
      </c>
      <c r="H47" s="82">
        <f t="shared" si="5"/>
        <v>0.19444444444444445</v>
      </c>
      <c r="I47" s="82">
        <f t="shared" si="5"/>
        <v>5.5555555555555552E-2</v>
      </c>
      <c r="J47" s="82">
        <f t="shared" si="5"/>
        <v>0.1111111111111111</v>
      </c>
      <c r="K47" s="82">
        <f t="shared" si="5"/>
        <v>0.1388888888888889</v>
      </c>
      <c r="L47" s="82">
        <f t="shared" si="5"/>
        <v>0.41666666666666669</v>
      </c>
      <c r="M47" s="82">
        <f t="shared" si="5"/>
        <v>0.33333333333333331</v>
      </c>
      <c r="N47" s="126" t="s">
        <v>44</v>
      </c>
      <c r="O47" s="127"/>
      <c r="P47" s="127"/>
      <c r="Q47" s="127"/>
      <c r="R47" s="128"/>
    </row>
    <row r="48" spans="1:18">
      <c r="A48" s="115" t="s">
        <v>53</v>
      </c>
      <c r="B48" s="115"/>
      <c r="C48" s="82">
        <f t="shared" ref="C48:M48" si="6">COUNTIF(C11:C46,"с")/COUNTA(C11:C46)</f>
        <v>0.75</v>
      </c>
      <c r="D48" s="82">
        <f t="shared" si="6"/>
        <v>0.72222222222222221</v>
      </c>
      <c r="E48" s="82">
        <f t="shared" si="6"/>
        <v>0.66666666666666663</v>
      </c>
      <c r="F48" s="82">
        <f t="shared" si="6"/>
        <v>0.75</v>
      </c>
      <c r="G48" s="82">
        <f t="shared" si="6"/>
        <v>0.66666666666666663</v>
      </c>
      <c r="H48" s="82">
        <f t="shared" si="6"/>
        <v>0.80555555555555558</v>
      </c>
      <c r="I48" s="82">
        <f t="shared" si="6"/>
        <v>0.94444444444444442</v>
      </c>
      <c r="J48" s="82">
        <f t="shared" si="6"/>
        <v>0.88888888888888884</v>
      </c>
      <c r="K48" s="82">
        <f t="shared" si="6"/>
        <v>0.86111111111111116</v>
      </c>
      <c r="L48" s="82">
        <f t="shared" si="6"/>
        <v>0.58333333333333337</v>
      </c>
      <c r="M48" s="82">
        <f t="shared" si="6"/>
        <v>0.66666666666666663</v>
      </c>
      <c r="N48" s="108" t="s">
        <v>45</v>
      </c>
      <c r="O48" s="109"/>
      <c r="P48" s="109"/>
      <c r="Q48" s="109"/>
      <c r="R48" s="110"/>
    </row>
    <row r="49" spans="1:18">
      <c r="A49" s="115" t="s">
        <v>54</v>
      </c>
      <c r="B49" s="115"/>
      <c r="C49" s="87">
        <f t="shared" ref="C49:M49" si="7">COUNTIF(C11:C46,"д")/COUNTA(C11:C46)</f>
        <v>0</v>
      </c>
      <c r="D49" s="82">
        <f t="shared" si="7"/>
        <v>0</v>
      </c>
      <c r="E49" s="82">
        <f t="shared" si="7"/>
        <v>0</v>
      </c>
      <c r="F49" s="82">
        <f t="shared" si="7"/>
        <v>0</v>
      </c>
      <c r="G49" s="82">
        <f t="shared" si="7"/>
        <v>0</v>
      </c>
      <c r="H49" s="82">
        <f t="shared" si="7"/>
        <v>0</v>
      </c>
      <c r="I49" s="82">
        <f t="shared" si="7"/>
        <v>0</v>
      </c>
      <c r="J49" s="82">
        <f t="shared" si="7"/>
        <v>0</v>
      </c>
      <c r="K49" s="82">
        <f t="shared" si="7"/>
        <v>0</v>
      </c>
      <c r="L49" s="82">
        <f t="shared" si="7"/>
        <v>0</v>
      </c>
      <c r="M49" s="82">
        <f t="shared" si="7"/>
        <v>0</v>
      </c>
      <c r="N49" s="111" t="s">
        <v>46</v>
      </c>
      <c r="O49" s="112"/>
      <c r="P49" s="112"/>
      <c r="Q49" s="112"/>
      <c r="R49" s="113"/>
    </row>
    <row r="50" spans="1:18">
      <c r="A50" s="115" t="s">
        <v>55</v>
      </c>
      <c r="B50" s="115"/>
      <c r="C50" s="82">
        <f t="shared" ref="C50:M50" si="8">COUNTIF(C11:C46,"в")/COUNTA(C11:C46)</f>
        <v>0</v>
      </c>
      <c r="D50" s="82">
        <f t="shared" si="8"/>
        <v>0</v>
      </c>
      <c r="E50" s="82">
        <f t="shared" si="8"/>
        <v>0</v>
      </c>
      <c r="F50" s="82">
        <f t="shared" si="8"/>
        <v>0</v>
      </c>
      <c r="G50" s="82">
        <f t="shared" si="8"/>
        <v>0</v>
      </c>
      <c r="H50" s="82">
        <f t="shared" si="8"/>
        <v>0</v>
      </c>
      <c r="I50" s="82">
        <f t="shared" si="8"/>
        <v>0</v>
      </c>
      <c r="J50" s="82">
        <f t="shared" si="8"/>
        <v>0</v>
      </c>
      <c r="K50" s="82">
        <f t="shared" si="8"/>
        <v>0</v>
      </c>
      <c r="L50" s="82">
        <f t="shared" si="8"/>
        <v>0</v>
      </c>
      <c r="M50" s="82">
        <f t="shared" si="8"/>
        <v>0</v>
      </c>
      <c r="N50" s="124" t="s">
        <v>47</v>
      </c>
      <c r="O50" s="125"/>
      <c r="P50" s="125"/>
      <c r="Q50" s="125"/>
      <c r="R50" s="110"/>
    </row>
    <row r="51" spans="1:18">
      <c r="A51" s="140" t="s">
        <v>56</v>
      </c>
      <c r="B51" s="140"/>
      <c r="C51" s="82">
        <f>C48+C49+C50</f>
        <v>0.75</v>
      </c>
      <c r="D51" s="82">
        <f t="shared" ref="D51:M51" si="9">D48+D49+D50</f>
        <v>0.72222222222222221</v>
      </c>
      <c r="E51" s="82">
        <f t="shared" si="9"/>
        <v>0.66666666666666663</v>
      </c>
      <c r="F51" s="82">
        <f t="shared" si="9"/>
        <v>0.75</v>
      </c>
      <c r="G51" s="82">
        <f t="shared" si="9"/>
        <v>0.66666666666666663</v>
      </c>
      <c r="H51" s="82">
        <f t="shared" si="9"/>
        <v>0.80555555555555558</v>
      </c>
      <c r="I51" s="82">
        <f t="shared" si="9"/>
        <v>0.94444444444444442</v>
      </c>
      <c r="J51" s="82">
        <f t="shared" si="9"/>
        <v>0.88888888888888884</v>
      </c>
      <c r="K51" s="82">
        <f t="shared" si="9"/>
        <v>0.86111111111111116</v>
      </c>
      <c r="L51" s="82">
        <f t="shared" si="9"/>
        <v>0.58333333333333337</v>
      </c>
      <c r="M51" s="82">
        <f t="shared" si="9"/>
        <v>0.66666666666666663</v>
      </c>
      <c r="N51" s="9" t="s">
        <v>48</v>
      </c>
      <c r="O51" s="9" t="s">
        <v>49</v>
      </c>
      <c r="P51" s="9" t="s">
        <v>50</v>
      </c>
      <c r="Q51" s="9" t="s">
        <v>51</v>
      </c>
      <c r="R51" s="10" t="s">
        <v>43</v>
      </c>
    </row>
    <row r="52" spans="1:18">
      <c r="A52" s="129" t="s">
        <v>57</v>
      </c>
      <c r="B52" s="129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85">
        <f>AVERAGE(N11:N46)</f>
        <v>0.24494949494949492</v>
      </c>
      <c r="O52" s="85">
        <f>AVERAGE(O11:O46)</f>
        <v>0.75505050505050486</v>
      </c>
      <c r="P52" s="85">
        <f>AVERAGE(P11:P46)</f>
        <v>0</v>
      </c>
      <c r="Q52" s="85">
        <f>AVERAGE(Q11:Q46)</f>
        <v>0</v>
      </c>
      <c r="R52" s="85">
        <f>AVERAGE(R11:R46)</f>
        <v>0.75505050505050486</v>
      </c>
    </row>
    <row r="57" spans="1:18" ht="15" customHeight="1">
      <c r="A57" s="1" t="s">
        <v>4</v>
      </c>
      <c r="C57" s="4" t="s">
        <v>62</v>
      </c>
    </row>
    <row r="58" spans="1:18" ht="15" customHeight="1">
      <c r="A58" s="138" t="s">
        <v>5</v>
      </c>
      <c r="B58" s="141" t="s">
        <v>6</v>
      </c>
      <c r="C58" s="145" t="s">
        <v>64</v>
      </c>
      <c r="D58" s="120"/>
      <c r="E58" s="120"/>
      <c r="F58" s="145" t="s">
        <v>65</v>
      </c>
      <c r="G58" s="120"/>
      <c r="H58" s="120"/>
      <c r="I58" s="120"/>
      <c r="J58" s="120"/>
      <c r="K58" s="119" t="s">
        <v>66</v>
      </c>
      <c r="L58" s="120"/>
      <c r="M58" s="120"/>
      <c r="N58" s="106" t="s">
        <v>37</v>
      </c>
      <c r="O58" s="106"/>
      <c r="P58" s="106"/>
      <c r="Q58" s="106"/>
      <c r="R58" s="106"/>
    </row>
    <row r="59" spans="1:18" ht="15" customHeight="1">
      <c r="A59" s="138"/>
      <c r="B59" s="146"/>
      <c r="C59" s="120"/>
      <c r="D59" s="120"/>
      <c r="E59" s="120"/>
      <c r="F59" s="104" t="s">
        <v>67</v>
      </c>
      <c r="G59" s="104" t="s">
        <v>68</v>
      </c>
      <c r="H59" s="104"/>
      <c r="I59" s="104"/>
      <c r="J59" s="104"/>
      <c r="K59" s="120"/>
      <c r="L59" s="120"/>
      <c r="M59" s="120"/>
      <c r="N59" s="113" t="s">
        <v>38</v>
      </c>
      <c r="O59" s="113"/>
      <c r="P59" s="113"/>
      <c r="Q59" s="113"/>
      <c r="R59" s="113"/>
    </row>
    <row r="60" spans="1:18" ht="15" customHeight="1">
      <c r="A60" s="138"/>
      <c r="B60" s="146"/>
      <c r="C60" s="104" t="s">
        <v>69</v>
      </c>
      <c r="D60" s="104" t="s">
        <v>70</v>
      </c>
      <c r="E60" s="104" t="s">
        <v>71</v>
      </c>
      <c r="F60" s="104" t="s">
        <v>72</v>
      </c>
      <c r="G60" s="104" t="s">
        <v>73</v>
      </c>
      <c r="H60" s="104" t="s">
        <v>74</v>
      </c>
      <c r="I60" s="104" t="s">
        <v>75</v>
      </c>
      <c r="J60" s="104" t="s">
        <v>76</v>
      </c>
      <c r="K60" s="104" t="s">
        <v>77</v>
      </c>
      <c r="L60" s="104" t="s">
        <v>78</v>
      </c>
      <c r="M60" s="104" t="s">
        <v>79</v>
      </c>
      <c r="N60" s="114" t="s">
        <v>39</v>
      </c>
      <c r="O60" s="114" t="s">
        <v>40</v>
      </c>
      <c r="P60" s="114" t="s">
        <v>41</v>
      </c>
      <c r="Q60" s="114" t="s">
        <v>42</v>
      </c>
      <c r="R60" s="107" t="s">
        <v>43</v>
      </c>
    </row>
    <row r="61" spans="1:18" ht="15" customHeight="1">
      <c r="A61" s="138"/>
      <c r="B61" s="146"/>
      <c r="C61" s="104"/>
      <c r="D61" s="104"/>
      <c r="E61" s="104"/>
      <c r="F61" s="104" t="s">
        <v>72</v>
      </c>
      <c r="G61" s="104"/>
      <c r="H61" s="104"/>
      <c r="I61" s="120"/>
      <c r="J61" s="120"/>
      <c r="K61" s="104"/>
      <c r="L61" s="104"/>
      <c r="M61" s="104"/>
      <c r="N61" s="114"/>
      <c r="O61" s="114"/>
      <c r="P61" s="114"/>
      <c r="Q61" s="114"/>
      <c r="R61" s="107"/>
    </row>
    <row r="62" spans="1:18" ht="15.75" thickBot="1">
      <c r="A62" s="139"/>
      <c r="B62" s="146"/>
      <c r="C62" s="104"/>
      <c r="D62" s="104"/>
      <c r="E62" s="104"/>
      <c r="F62" s="104" t="s">
        <v>72</v>
      </c>
      <c r="G62" s="104"/>
      <c r="H62" s="104"/>
      <c r="I62" s="120"/>
      <c r="J62" s="120"/>
      <c r="K62" s="104"/>
      <c r="L62" s="104"/>
      <c r="M62" s="104"/>
      <c r="N62" s="114"/>
      <c r="O62" s="114"/>
      <c r="P62" s="114"/>
      <c r="Q62" s="114"/>
      <c r="R62" s="107"/>
    </row>
    <row r="63" spans="1:18" ht="15.75" thickBot="1">
      <c r="A63" s="5">
        <v>1</v>
      </c>
      <c r="B63" s="64" t="s">
        <v>431</v>
      </c>
      <c r="C63" s="18" t="s">
        <v>433</v>
      </c>
      <c r="D63" s="18" t="s">
        <v>433</v>
      </c>
      <c r="E63" s="18" t="s">
        <v>433</v>
      </c>
      <c r="F63" s="6" t="s">
        <v>433</v>
      </c>
      <c r="G63" s="6" t="s">
        <v>432</v>
      </c>
      <c r="H63" s="6" t="s">
        <v>432</v>
      </c>
      <c r="I63" s="6" t="s">
        <v>433</v>
      </c>
      <c r="J63" s="6" t="s">
        <v>433</v>
      </c>
      <c r="K63" s="6" t="s">
        <v>433</v>
      </c>
      <c r="L63" s="6" t="s">
        <v>432</v>
      </c>
      <c r="M63" s="6" t="s">
        <v>433</v>
      </c>
      <c r="N63" s="83">
        <f>COUNTIF(C63:M63,"н")/COUNTA(C63:M63)</f>
        <v>0.27272727272727271</v>
      </c>
      <c r="O63" s="83">
        <f>COUNTIF(C63:M63,"с")/COUNTA(C63:M63)</f>
        <v>0.72727272727272729</v>
      </c>
      <c r="P63" s="83">
        <f>COUNTIF(C63:M63,"д")/COUNTA(C63:M63)</f>
        <v>0</v>
      </c>
      <c r="Q63" s="83">
        <f>COUNTIF(C63:M63,"в")/COUNTA(C63:M63)</f>
        <v>0</v>
      </c>
      <c r="R63" s="84">
        <f>O63+P63+Q63</f>
        <v>0.72727272727272729</v>
      </c>
    </row>
    <row r="64" spans="1:18" ht="15.75" thickBot="1">
      <c r="A64" s="7">
        <v>2</v>
      </c>
      <c r="B64" s="65" t="s">
        <v>396</v>
      </c>
      <c r="C64" s="6" t="s">
        <v>433</v>
      </c>
      <c r="D64" s="6" t="s">
        <v>433</v>
      </c>
      <c r="E64" s="6" t="s">
        <v>433</v>
      </c>
      <c r="F64" s="6" t="s">
        <v>433</v>
      </c>
      <c r="G64" s="6" t="s">
        <v>433</v>
      </c>
      <c r="H64" s="6" t="s">
        <v>433</v>
      </c>
      <c r="I64" s="6" t="s">
        <v>433</v>
      </c>
      <c r="J64" s="6" t="s">
        <v>433</v>
      </c>
      <c r="K64" s="6" t="s">
        <v>433</v>
      </c>
      <c r="L64" s="6" t="s">
        <v>433</v>
      </c>
      <c r="M64" s="6" t="s">
        <v>433</v>
      </c>
      <c r="N64" s="83">
        <f t="shared" ref="N64:N99" si="10">COUNTIF(C64:M64,"н")/COUNTA(C64:M64)</f>
        <v>0</v>
      </c>
      <c r="O64" s="83">
        <f t="shared" ref="O64:O99" si="11">COUNTIF(C64:M64,"с")/COUNTA(C64:M64)</f>
        <v>1</v>
      </c>
      <c r="P64" s="83">
        <f t="shared" ref="P64:P99" si="12">COUNTIF(C64:M64,"д")/COUNTA(C64:M64)</f>
        <v>0</v>
      </c>
      <c r="Q64" s="83">
        <f t="shared" ref="Q64:Q99" si="13">COUNTIF(C64:M64,"в")/COUNTA(C64:M64)</f>
        <v>0</v>
      </c>
      <c r="R64" s="84">
        <f t="shared" ref="R64:R96" si="14">O64+P64+Q64</f>
        <v>1</v>
      </c>
    </row>
    <row r="65" spans="1:18" ht="15.75" thickBot="1">
      <c r="A65" s="5">
        <v>3</v>
      </c>
      <c r="B65" s="65" t="s">
        <v>397</v>
      </c>
      <c r="C65" s="6" t="s">
        <v>473</v>
      </c>
      <c r="D65" s="6" t="s">
        <v>473</v>
      </c>
      <c r="E65" s="6" t="s">
        <v>433</v>
      </c>
      <c r="F65" s="6" t="s">
        <v>473</v>
      </c>
      <c r="G65" s="6" t="s">
        <v>473</v>
      </c>
      <c r="H65" s="6" t="s">
        <v>473</v>
      </c>
      <c r="I65" s="6" t="s">
        <v>473</v>
      </c>
      <c r="J65" s="6" t="s">
        <v>473</v>
      </c>
      <c r="K65" s="6" t="s">
        <v>473</v>
      </c>
      <c r="L65" s="6" t="s">
        <v>473</v>
      </c>
      <c r="M65" s="6" t="s">
        <v>473</v>
      </c>
      <c r="N65" s="83">
        <f t="shared" si="10"/>
        <v>0</v>
      </c>
      <c r="O65" s="83">
        <f t="shared" si="11"/>
        <v>9.0909090909090912E-2</v>
      </c>
      <c r="P65" s="83">
        <f t="shared" si="12"/>
        <v>0.90909090909090906</v>
      </c>
      <c r="Q65" s="83">
        <f t="shared" si="13"/>
        <v>0</v>
      </c>
      <c r="R65" s="84">
        <f t="shared" si="14"/>
        <v>1</v>
      </c>
    </row>
    <row r="66" spans="1:18" ht="15.75" thickBot="1">
      <c r="A66" s="7">
        <v>4</v>
      </c>
      <c r="B66" s="67" t="s">
        <v>430</v>
      </c>
      <c r="C66" s="6" t="s">
        <v>433</v>
      </c>
      <c r="D66" s="6" t="s">
        <v>433</v>
      </c>
      <c r="E66" s="6" t="s">
        <v>433</v>
      </c>
      <c r="F66" s="6" t="s">
        <v>433</v>
      </c>
      <c r="G66" s="6" t="s">
        <v>433</v>
      </c>
      <c r="H66" s="6" t="s">
        <v>433</v>
      </c>
      <c r="I66" s="6" t="s">
        <v>433</v>
      </c>
      <c r="J66" s="6" t="s">
        <v>433</v>
      </c>
      <c r="K66" s="6" t="s">
        <v>433</v>
      </c>
      <c r="L66" s="6" t="s">
        <v>433</v>
      </c>
      <c r="M66" s="6" t="s">
        <v>433</v>
      </c>
      <c r="N66" s="83">
        <f t="shared" si="10"/>
        <v>0</v>
      </c>
      <c r="O66" s="83">
        <f t="shared" si="11"/>
        <v>1</v>
      </c>
      <c r="P66" s="83">
        <f t="shared" si="12"/>
        <v>0</v>
      </c>
      <c r="Q66" s="83">
        <f t="shared" si="13"/>
        <v>0</v>
      </c>
      <c r="R66" s="84">
        <f t="shared" si="14"/>
        <v>1</v>
      </c>
    </row>
    <row r="67" spans="1:18" ht="15.75" thickBot="1">
      <c r="A67" s="5">
        <v>5</v>
      </c>
      <c r="B67" s="65" t="s">
        <v>399</v>
      </c>
      <c r="C67" s="6" t="s">
        <v>473</v>
      </c>
      <c r="D67" s="6" t="s">
        <v>433</v>
      </c>
      <c r="E67" s="6" t="s">
        <v>473</v>
      </c>
      <c r="F67" s="6" t="s">
        <v>473</v>
      </c>
      <c r="G67" s="6" t="s">
        <v>473</v>
      </c>
      <c r="H67" s="6" t="s">
        <v>473</v>
      </c>
      <c r="I67" s="6" t="s">
        <v>473</v>
      </c>
      <c r="J67" s="6" t="s">
        <v>433</v>
      </c>
      <c r="K67" s="6" t="s">
        <v>473</v>
      </c>
      <c r="L67" s="6" t="s">
        <v>473</v>
      </c>
      <c r="M67" s="6" t="s">
        <v>433</v>
      </c>
      <c r="N67" s="83">
        <f t="shared" si="10"/>
        <v>0</v>
      </c>
      <c r="O67" s="83">
        <f t="shared" si="11"/>
        <v>0.27272727272727271</v>
      </c>
      <c r="P67" s="83">
        <f t="shared" si="12"/>
        <v>0.72727272727272729</v>
      </c>
      <c r="Q67" s="83">
        <f t="shared" si="13"/>
        <v>0</v>
      </c>
      <c r="R67" s="84">
        <f t="shared" si="14"/>
        <v>1</v>
      </c>
    </row>
    <row r="68" spans="1:18" ht="15.75" thickBot="1">
      <c r="A68" s="7">
        <v>6</v>
      </c>
      <c r="B68" s="65" t="s">
        <v>400</v>
      </c>
      <c r="C68" s="6" t="s">
        <v>473</v>
      </c>
      <c r="D68" s="6" t="s">
        <v>433</v>
      </c>
      <c r="E68" s="6" t="s">
        <v>433</v>
      </c>
      <c r="F68" s="6" t="s">
        <v>473</v>
      </c>
      <c r="G68" s="6" t="s">
        <v>473</v>
      </c>
      <c r="H68" s="6" t="s">
        <v>473</v>
      </c>
      <c r="I68" s="6" t="s">
        <v>473</v>
      </c>
      <c r="J68" s="6" t="s">
        <v>473</v>
      </c>
      <c r="K68" s="6" t="s">
        <v>473</v>
      </c>
      <c r="L68" s="6" t="s">
        <v>473</v>
      </c>
      <c r="M68" s="6" t="s">
        <v>473</v>
      </c>
      <c r="N68" s="83">
        <f t="shared" si="10"/>
        <v>0</v>
      </c>
      <c r="O68" s="83">
        <f t="shared" si="11"/>
        <v>0.18181818181818182</v>
      </c>
      <c r="P68" s="83">
        <f t="shared" si="12"/>
        <v>0.81818181818181823</v>
      </c>
      <c r="Q68" s="83">
        <f t="shared" si="13"/>
        <v>0</v>
      </c>
      <c r="R68" s="84">
        <f t="shared" si="14"/>
        <v>1</v>
      </c>
    </row>
    <row r="69" spans="1:18" ht="15.75" thickBot="1">
      <c r="A69" s="5">
        <v>7</v>
      </c>
      <c r="B69" s="65" t="s">
        <v>427</v>
      </c>
      <c r="C69" s="6" t="s">
        <v>433</v>
      </c>
      <c r="D69" s="6" t="s">
        <v>433</v>
      </c>
      <c r="E69" s="6" t="s">
        <v>433</v>
      </c>
      <c r="F69" s="6" t="s">
        <v>433</v>
      </c>
      <c r="G69" s="6" t="s">
        <v>433</v>
      </c>
      <c r="H69" s="6" t="s">
        <v>433</v>
      </c>
      <c r="I69" s="6" t="s">
        <v>433</v>
      </c>
      <c r="J69" s="6" t="s">
        <v>433</v>
      </c>
      <c r="K69" s="6" t="s">
        <v>433</v>
      </c>
      <c r="L69" s="6" t="s">
        <v>433</v>
      </c>
      <c r="M69" s="6" t="s">
        <v>433</v>
      </c>
      <c r="N69" s="83">
        <f t="shared" si="10"/>
        <v>0</v>
      </c>
      <c r="O69" s="83">
        <f t="shared" si="11"/>
        <v>1</v>
      </c>
      <c r="P69" s="83">
        <f t="shared" si="12"/>
        <v>0</v>
      </c>
      <c r="Q69" s="83">
        <f t="shared" si="13"/>
        <v>0</v>
      </c>
      <c r="R69" s="84">
        <f t="shared" si="14"/>
        <v>1</v>
      </c>
    </row>
    <row r="70" spans="1:18" ht="15.75" thickBot="1">
      <c r="A70" s="7">
        <v>8</v>
      </c>
      <c r="B70" s="65" t="s">
        <v>401</v>
      </c>
      <c r="C70" s="6" t="s">
        <v>473</v>
      </c>
      <c r="D70" s="6" t="s">
        <v>433</v>
      </c>
      <c r="E70" s="6" t="s">
        <v>433</v>
      </c>
      <c r="F70" s="6" t="s">
        <v>473</v>
      </c>
      <c r="G70" s="6" t="s">
        <v>473</v>
      </c>
      <c r="H70" s="6" t="s">
        <v>473</v>
      </c>
      <c r="I70" s="6" t="s">
        <v>473</v>
      </c>
      <c r="J70" s="6" t="s">
        <v>473</v>
      </c>
      <c r="K70" s="6" t="s">
        <v>473</v>
      </c>
      <c r="L70" s="6" t="s">
        <v>473</v>
      </c>
      <c r="M70" s="6" t="s">
        <v>473</v>
      </c>
      <c r="N70" s="83">
        <f t="shared" si="10"/>
        <v>0</v>
      </c>
      <c r="O70" s="83">
        <f t="shared" si="11"/>
        <v>0.18181818181818182</v>
      </c>
      <c r="P70" s="83">
        <f t="shared" si="12"/>
        <v>0.81818181818181823</v>
      </c>
      <c r="Q70" s="83">
        <f t="shared" si="13"/>
        <v>0</v>
      </c>
      <c r="R70" s="84">
        <f t="shared" si="14"/>
        <v>1</v>
      </c>
    </row>
    <row r="71" spans="1:18" ht="15.75" thickBot="1">
      <c r="A71" s="5">
        <v>9</v>
      </c>
      <c r="B71" s="65" t="s">
        <v>402</v>
      </c>
      <c r="C71" s="6" t="s">
        <v>433</v>
      </c>
      <c r="D71" s="6" t="s">
        <v>433</v>
      </c>
      <c r="E71" s="6" t="s">
        <v>433</v>
      </c>
      <c r="F71" s="6" t="s">
        <v>433</v>
      </c>
      <c r="G71" s="6" t="s">
        <v>433</v>
      </c>
      <c r="H71" s="6" t="s">
        <v>473</v>
      </c>
      <c r="I71" s="6" t="s">
        <v>473</v>
      </c>
      <c r="J71" s="6" t="s">
        <v>473</v>
      </c>
      <c r="K71" s="6" t="s">
        <v>473</v>
      </c>
      <c r="L71" s="6" t="s">
        <v>473</v>
      </c>
      <c r="M71" s="6" t="s">
        <v>433</v>
      </c>
      <c r="N71" s="83">
        <f t="shared" si="10"/>
        <v>0</v>
      </c>
      <c r="O71" s="83">
        <f t="shared" si="11"/>
        <v>0.54545454545454541</v>
      </c>
      <c r="P71" s="83">
        <f t="shared" si="12"/>
        <v>0.45454545454545453</v>
      </c>
      <c r="Q71" s="83">
        <f t="shared" si="13"/>
        <v>0</v>
      </c>
      <c r="R71" s="84">
        <f t="shared" si="14"/>
        <v>1</v>
      </c>
    </row>
    <row r="72" spans="1:18" ht="15.75" thickBot="1">
      <c r="A72" s="7">
        <v>10</v>
      </c>
      <c r="B72" s="67" t="s">
        <v>429</v>
      </c>
      <c r="C72" s="6" t="s">
        <v>433</v>
      </c>
      <c r="D72" s="6" t="s">
        <v>433</v>
      </c>
      <c r="E72" s="6" t="s">
        <v>433</v>
      </c>
      <c r="F72" s="6" t="s">
        <v>433</v>
      </c>
      <c r="G72" s="6" t="s">
        <v>433</v>
      </c>
      <c r="H72" s="6" t="s">
        <v>433</v>
      </c>
      <c r="I72" s="6" t="s">
        <v>433</v>
      </c>
      <c r="J72" s="6" t="s">
        <v>433</v>
      </c>
      <c r="K72" s="6" t="s">
        <v>433</v>
      </c>
      <c r="L72" s="6" t="s">
        <v>433</v>
      </c>
      <c r="M72" s="6" t="s">
        <v>433</v>
      </c>
      <c r="N72" s="83">
        <f t="shared" si="10"/>
        <v>0</v>
      </c>
      <c r="O72" s="83">
        <f t="shared" si="11"/>
        <v>1</v>
      </c>
      <c r="P72" s="83">
        <f t="shared" si="12"/>
        <v>0</v>
      </c>
      <c r="Q72" s="83">
        <f t="shared" si="13"/>
        <v>0</v>
      </c>
      <c r="R72" s="84">
        <f t="shared" si="14"/>
        <v>1</v>
      </c>
    </row>
    <row r="73" spans="1:18" ht="15.75" thickBot="1">
      <c r="A73" s="5">
        <v>11</v>
      </c>
      <c r="B73" s="65" t="s">
        <v>404</v>
      </c>
      <c r="C73" s="6" t="s">
        <v>433</v>
      </c>
      <c r="D73" s="6" t="s">
        <v>433</v>
      </c>
      <c r="E73" s="6" t="s">
        <v>433</v>
      </c>
      <c r="F73" s="6" t="s">
        <v>433</v>
      </c>
      <c r="G73" s="6" t="s">
        <v>433</v>
      </c>
      <c r="H73" s="6" t="s">
        <v>433</v>
      </c>
      <c r="I73" s="6" t="s">
        <v>433</v>
      </c>
      <c r="J73" s="6" t="s">
        <v>433</v>
      </c>
      <c r="K73" s="6" t="s">
        <v>433</v>
      </c>
      <c r="L73" s="6" t="s">
        <v>433</v>
      </c>
      <c r="M73" s="6" t="s">
        <v>433</v>
      </c>
      <c r="N73" s="83">
        <f t="shared" si="10"/>
        <v>0</v>
      </c>
      <c r="O73" s="83">
        <f t="shared" si="11"/>
        <v>1</v>
      </c>
      <c r="P73" s="83">
        <f t="shared" si="12"/>
        <v>0</v>
      </c>
      <c r="Q73" s="83">
        <f t="shared" si="13"/>
        <v>0</v>
      </c>
      <c r="R73" s="84">
        <f t="shared" si="14"/>
        <v>1</v>
      </c>
    </row>
    <row r="74" spans="1:18" ht="15.75" thickBot="1">
      <c r="A74" s="7">
        <v>12</v>
      </c>
      <c r="B74" s="65" t="s">
        <v>405</v>
      </c>
      <c r="C74" s="6" t="s">
        <v>473</v>
      </c>
      <c r="D74" s="6" t="s">
        <v>433</v>
      </c>
      <c r="E74" s="6" t="s">
        <v>473</v>
      </c>
      <c r="F74" s="6" t="s">
        <v>473</v>
      </c>
      <c r="G74" s="6" t="s">
        <v>473</v>
      </c>
      <c r="H74" s="6" t="s">
        <v>473</v>
      </c>
      <c r="I74" s="6" t="s">
        <v>473</v>
      </c>
      <c r="J74" s="6" t="s">
        <v>473</v>
      </c>
      <c r="K74" s="6" t="s">
        <v>473</v>
      </c>
      <c r="L74" s="6" t="s">
        <v>473</v>
      </c>
      <c r="M74" s="6" t="s">
        <v>473</v>
      </c>
      <c r="N74" s="83">
        <f t="shared" si="10"/>
        <v>0</v>
      </c>
      <c r="O74" s="83">
        <f t="shared" si="11"/>
        <v>9.0909090909090912E-2</v>
      </c>
      <c r="P74" s="83">
        <f t="shared" si="12"/>
        <v>0.90909090909090906</v>
      </c>
      <c r="Q74" s="83">
        <f t="shared" si="13"/>
        <v>0</v>
      </c>
      <c r="R74" s="84">
        <f t="shared" si="14"/>
        <v>1</v>
      </c>
    </row>
    <row r="75" spans="1:18" ht="15.75" thickBot="1">
      <c r="A75" s="5">
        <v>13</v>
      </c>
      <c r="B75" s="65" t="s">
        <v>406</v>
      </c>
      <c r="C75" s="6" t="s">
        <v>473</v>
      </c>
      <c r="D75" s="6" t="s">
        <v>433</v>
      </c>
      <c r="E75" s="6" t="s">
        <v>433</v>
      </c>
      <c r="F75" s="6" t="s">
        <v>473</v>
      </c>
      <c r="G75" s="6" t="s">
        <v>473</v>
      </c>
      <c r="H75" s="6" t="s">
        <v>473</v>
      </c>
      <c r="I75" s="6" t="s">
        <v>473</v>
      </c>
      <c r="J75" s="6" t="s">
        <v>473</v>
      </c>
      <c r="K75" s="6" t="s">
        <v>473</v>
      </c>
      <c r="L75" s="6" t="s">
        <v>473</v>
      </c>
      <c r="M75" s="6" t="s">
        <v>473</v>
      </c>
      <c r="N75" s="83">
        <f t="shared" si="10"/>
        <v>0</v>
      </c>
      <c r="O75" s="83">
        <f t="shared" si="11"/>
        <v>0.18181818181818182</v>
      </c>
      <c r="P75" s="83">
        <f t="shared" si="12"/>
        <v>0.81818181818181823</v>
      </c>
      <c r="Q75" s="83">
        <f t="shared" si="13"/>
        <v>0</v>
      </c>
      <c r="R75" s="84">
        <f t="shared" si="14"/>
        <v>1</v>
      </c>
    </row>
    <row r="76" spans="1:18" ht="15.75" thickBot="1">
      <c r="A76" s="7">
        <v>14</v>
      </c>
      <c r="B76" s="65" t="s">
        <v>407</v>
      </c>
      <c r="C76" s="6" t="s">
        <v>473</v>
      </c>
      <c r="D76" s="6" t="s">
        <v>433</v>
      </c>
      <c r="E76" s="6" t="s">
        <v>473</v>
      </c>
      <c r="F76" s="6" t="s">
        <v>473</v>
      </c>
      <c r="G76" s="6" t="s">
        <v>473</v>
      </c>
      <c r="H76" s="6" t="s">
        <v>473</v>
      </c>
      <c r="I76" s="6" t="s">
        <v>473</v>
      </c>
      <c r="J76" s="6" t="s">
        <v>473</v>
      </c>
      <c r="K76" s="6" t="s">
        <v>473</v>
      </c>
      <c r="L76" s="6" t="s">
        <v>473</v>
      </c>
      <c r="M76" s="6" t="s">
        <v>473</v>
      </c>
      <c r="N76" s="83">
        <f t="shared" si="10"/>
        <v>0</v>
      </c>
      <c r="O76" s="83">
        <f t="shared" si="11"/>
        <v>9.0909090909090912E-2</v>
      </c>
      <c r="P76" s="83">
        <f t="shared" si="12"/>
        <v>0.90909090909090906</v>
      </c>
      <c r="Q76" s="83">
        <f t="shared" si="13"/>
        <v>0</v>
      </c>
      <c r="R76" s="84">
        <f t="shared" si="14"/>
        <v>1</v>
      </c>
    </row>
    <row r="77" spans="1:18" ht="15.75" thickBot="1">
      <c r="A77" s="5">
        <v>15</v>
      </c>
      <c r="B77" s="65" t="s">
        <v>408</v>
      </c>
      <c r="C77" s="6" t="s">
        <v>433</v>
      </c>
      <c r="D77" s="6" t="s">
        <v>433</v>
      </c>
      <c r="E77" s="6" t="s">
        <v>433</v>
      </c>
      <c r="F77" s="6" t="s">
        <v>473</v>
      </c>
      <c r="G77" s="6" t="s">
        <v>473</v>
      </c>
      <c r="H77" s="6" t="s">
        <v>473</v>
      </c>
      <c r="I77" s="6" t="s">
        <v>473</v>
      </c>
      <c r="J77" s="6" t="s">
        <v>473</v>
      </c>
      <c r="K77" s="6" t="s">
        <v>473</v>
      </c>
      <c r="L77" s="6" t="s">
        <v>473</v>
      </c>
      <c r="M77" s="6" t="s">
        <v>433</v>
      </c>
      <c r="N77" s="83">
        <f t="shared" si="10"/>
        <v>0</v>
      </c>
      <c r="O77" s="83">
        <f t="shared" si="11"/>
        <v>0.36363636363636365</v>
      </c>
      <c r="P77" s="83">
        <f t="shared" si="12"/>
        <v>0.63636363636363635</v>
      </c>
      <c r="Q77" s="83">
        <f t="shared" si="13"/>
        <v>0</v>
      </c>
      <c r="R77" s="84">
        <f t="shared" si="14"/>
        <v>1</v>
      </c>
    </row>
    <row r="78" spans="1:18" ht="15.75" thickBot="1">
      <c r="A78" s="7">
        <v>16</v>
      </c>
      <c r="B78" s="65" t="s">
        <v>403</v>
      </c>
      <c r="C78" s="6" t="s">
        <v>433</v>
      </c>
      <c r="D78" s="6" t="s">
        <v>433</v>
      </c>
      <c r="E78" s="6" t="s">
        <v>432</v>
      </c>
      <c r="F78" s="6" t="s">
        <v>432</v>
      </c>
      <c r="G78" s="6" t="s">
        <v>433</v>
      </c>
      <c r="H78" s="6" t="s">
        <v>433</v>
      </c>
      <c r="I78" s="6" t="s">
        <v>433</v>
      </c>
      <c r="J78" s="6" t="s">
        <v>433</v>
      </c>
      <c r="K78" s="6" t="s">
        <v>433</v>
      </c>
      <c r="L78" s="6" t="s">
        <v>433</v>
      </c>
      <c r="M78" s="6" t="s">
        <v>433</v>
      </c>
      <c r="N78" s="83">
        <f t="shared" si="10"/>
        <v>0.18181818181818182</v>
      </c>
      <c r="O78" s="83">
        <f t="shared" si="11"/>
        <v>0.81818181818181823</v>
      </c>
      <c r="P78" s="83">
        <f t="shared" si="12"/>
        <v>0</v>
      </c>
      <c r="Q78" s="83">
        <f t="shared" si="13"/>
        <v>0</v>
      </c>
      <c r="R78" s="84">
        <f t="shared" si="14"/>
        <v>0.81818181818181823</v>
      </c>
    </row>
    <row r="79" spans="1:18" ht="15.75" thickBot="1">
      <c r="A79" s="5">
        <v>17</v>
      </c>
      <c r="B79" s="65" t="s">
        <v>409</v>
      </c>
      <c r="C79" s="6" t="s">
        <v>433</v>
      </c>
      <c r="D79" s="6" t="s">
        <v>433</v>
      </c>
      <c r="E79" s="6" t="s">
        <v>433</v>
      </c>
      <c r="F79" s="6" t="s">
        <v>433</v>
      </c>
      <c r="G79" s="6" t="s">
        <v>433</v>
      </c>
      <c r="H79" s="6" t="s">
        <v>433</v>
      </c>
      <c r="I79" s="6" t="s">
        <v>433</v>
      </c>
      <c r="J79" s="6" t="s">
        <v>433</v>
      </c>
      <c r="K79" s="6" t="s">
        <v>433</v>
      </c>
      <c r="L79" s="6" t="s">
        <v>433</v>
      </c>
      <c r="M79" s="6" t="s">
        <v>433</v>
      </c>
      <c r="N79" s="83">
        <f t="shared" si="10"/>
        <v>0</v>
      </c>
      <c r="O79" s="83">
        <f t="shared" si="11"/>
        <v>1</v>
      </c>
      <c r="P79" s="83">
        <f t="shared" si="12"/>
        <v>0</v>
      </c>
      <c r="Q79" s="83">
        <f t="shared" si="13"/>
        <v>0</v>
      </c>
      <c r="R79" s="84">
        <f t="shared" si="14"/>
        <v>1</v>
      </c>
    </row>
    <row r="80" spans="1:18" ht="15.75" thickBot="1">
      <c r="A80" s="7">
        <v>18</v>
      </c>
      <c r="B80" s="64" t="s">
        <v>412</v>
      </c>
      <c r="C80" s="6" t="s">
        <v>473</v>
      </c>
      <c r="D80" s="6" t="s">
        <v>433</v>
      </c>
      <c r="E80" s="6" t="s">
        <v>473</v>
      </c>
      <c r="F80" s="6" t="s">
        <v>473</v>
      </c>
      <c r="G80" s="6" t="s">
        <v>473</v>
      </c>
      <c r="H80" s="6" t="s">
        <v>473</v>
      </c>
      <c r="I80" s="6" t="s">
        <v>473</v>
      </c>
      <c r="J80" s="6" t="s">
        <v>473</v>
      </c>
      <c r="K80" s="6" t="s">
        <v>473</v>
      </c>
      <c r="L80" s="6" t="s">
        <v>473</v>
      </c>
      <c r="M80" s="6" t="s">
        <v>473</v>
      </c>
      <c r="N80" s="83">
        <f t="shared" si="10"/>
        <v>0</v>
      </c>
      <c r="O80" s="83">
        <f t="shared" si="11"/>
        <v>9.0909090909090912E-2</v>
      </c>
      <c r="P80" s="83">
        <f t="shared" si="12"/>
        <v>0.90909090909090906</v>
      </c>
      <c r="Q80" s="83">
        <f t="shared" si="13"/>
        <v>0</v>
      </c>
      <c r="R80" s="84">
        <f t="shared" si="14"/>
        <v>1</v>
      </c>
    </row>
    <row r="81" spans="1:18" ht="15.75" thickBot="1">
      <c r="A81" s="5">
        <v>19</v>
      </c>
      <c r="B81" s="65" t="s">
        <v>398</v>
      </c>
      <c r="C81" s="6" t="s">
        <v>433</v>
      </c>
      <c r="D81" s="6" t="s">
        <v>433</v>
      </c>
      <c r="E81" s="6" t="s">
        <v>433</v>
      </c>
      <c r="F81" s="6" t="s">
        <v>473</v>
      </c>
      <c r="G81" s="6" t="s">
        <v>473</v>
      </c>
      <c r="H81" s="6" t="s">
        <v>473</v>
      </c>
      <c r="I81" s="6" t="s">
        <v>473</v>
      </c>
      <c r="J81" s="6" t="s">
        <v>473</v>
      </c>
      <c r="K81" s="6" t="s">
        <v>473</v>
      </c>
      <c r="L81" s="6" t="s">
        <v>473</v>
      </c>
      <c r="M81" s="6" t="s">
        <v>433</v>
      </c>
      <c r="N81" s="83">
        <f t="shared" si="10"/>
        <v>0</v>
      </c>
      <c r="O81" s="83">
        <f t="shared" si="11"/>
        <v>0.36363636363636365</v>
      </c>
      <c r="P81" s="83">
        <f t="shared" si="12"/>
        <v>0.63636363636363635</v>
      </c>
      <c r="Q81" s="83">
        <f t="shared" si="13"/>
        <v>0</v>
      </c>
      <c r="R81" s="84">
        <f t="shared" si="14"/>
        <v>1</v>
      </c>
    </row>
    <row r="82" spans="1:18" ht="15.75" thickBot="1">
      <c r="A82" s="7">
        <v>20</v>
      </c>
      <c r="B82" s="65" t="s">
        <v>413</v>
      </c>
      <c r="C82" s="6" t="s">
        <v>433</v>
      </c>
      <c r="D82" s="6" t="s">
        <v>433</v>
      </c>
      <c r="E82" s="6" t="s">
        <v>433</v>
      </c>
      <c r="F82" s="6" t="s">
        <v>433</v>
      </c>
      <c r="G82" s="6" t="s">
        <v>433</v>
      </c>
      <c r="H82" s="6" t="s">
        <v>433</v>
      </c>
      <c r="I82" s="6" t="s">
        <v>433</v>
      </c>
      <c r="J82" s="6" t="s">
        <v>433</v>
      </c>
      <c r="K82" s="6" t="s">
        <v>433</v>
      </c>
      <c r="L82" s="6" t="s">
        <v>433</v>
      </c>
      <c r="M82" s="6" t="s">
        <v>433</v>
      </c>
      <c r="N82" s="83">
        <f t="shared" si="10"/>
        <v>0</v>
      </c>
      <c r="O82" s="83">
        <f t="shared" si="11"/>
        <v>1</v>
      </c>
      <c r="P82" s="83">
        <f t="shared" si="12"/>
        <v>0</v>
      </c>
      <c r="Q82" s="83">
        <f t="shared" si="13"/>
        <v>0</v>
      </c>
      <c r="R82" s="84">
        <f t="shared" si="14"/>
        <v>1</v>
      </c>
    </row>
    <row r="83" spans="1:18" ht="15.75" thickBot="1">
      <c r="A83" s="5">
        <v>21</v>
      </c>
      <c r="B83" s="65" t="s">
        <v>414</v>
      </c>
      <c r="C83" s="6" t="s">
        <v>433</v>
      </c>
      <c r="D83" s="6" t="s">
        <v>433</v>
      </c>
      <c r="E83" s="6" t="s">
        <v>433</v>
      </c>
      <c r="F83" s="6" t="s">
        <v>473</v>
      </c>
      <c r="G83" s="6" t="s">
        <v>473</v>
      </c>
      <c r="H83" s="6" t="s">
        <v>473</v>
      </c>
      <c r="I83" s="6" t="s">
        <v>473</v>
      </c>
      <c r="J83" s="6" t="s">
        <v>473</v>
      </c>
      <c r="K83" s="6" t="s">
        <v>473</v>
      </c>
      <c r="L83" s="6" t="s">
        <v>473</v>
      </c>
      <c r="M83" s="6" t="s">
        <v>473</v>
      </c>
      <c r="N83" s="83">
        <f t="shared" si="10"/>
        <v>0</v>
      </c>
      <c r="O83" s="83">
        <f t="shared" si="11"/>
        <v>0.27272727272727271</v>
      </c>
      <c r="P83" s="83">
        <f t="shared" si="12"/>
        <v>0.72727272727272729</v>
      </c>
      <c r="Q83" s="83">
        <f t="shared" si="13"/>
        <v>0</v>
      </c>
      <c r="R83" s="84">
        <f t="shared" si="14"/>
        <v>1</v>
      </c>
    </row>
    <row r="84" spans="1:18" ht="15.75" thickBot="1">
      <c r="A84" s="7">
        <v>22</v>
      </c>
      <c r="B84" s="65" t="s">
        <v>415</v>
      </c>
      <c r="C84" s="6" t="s">
        <v>433</v>
      </c>
      <c r="D84" s="6" t="s">
        <v>433</v>
      </c>
      <c r="E84" s="6" t="s">
        <v>433</v>
      </c>
      <c r="F84" s="6" t="s">
        <v>433</v>
      </c>
      <c r="G84" s="6" t="s">
        <v>433</v>
      </c>
      <c r="H84" s="6" t="s">
        <v>433</v>
      </c>
      <c r="I84" s="6" t="s">
        <v>433</v>
      </c>
      <c r="J84" s="6" t="s">
        <v>433</v>
      </c>
      <c r="K84" s="6" t="s">
        <v>433</v>
      </c>
      <c r="L84" s="6" t="s">
        <v>433</v>
      </c>
      <c r="M84" s="6" t="s">
        <v>433</v>
      </c>
      <c r="N84" s="83">
        <f t="shared" si="10"/>
        <v>0</v>
      </c>
      <c r="O84" s="83">
        <f t="shared" si="11"/>
        <v>1</v>
      </c>
      <c r="P84" s="83">
        <f t="shared" si="12"/>
        <v>0</v>
      </c>
      <c r="Q84" s="83">
        <f t="shared" si="13"/>
        <v>0</v>
      </c>
      <c r="R84" s="84">
        <f t="shared" si="14"/>
        <v>1</v>
      </c>
    </row>
    <row r="85" spans="1:18" ht="15.75" thickBot="1">
      <c r="A85" s="5">
        <v>23</v>
      </c>
      <c r="B85" s="65" t="s">
        <v>416</v>
      </c>
      <c r="C85" s="6" t="s">
        <v>473</v>
      </c>
      <c r="D85" s="6" t="s">
        <v>433</v>
      </c>
      <c r="E85" s="6" t="s">
        <v>473</v>
      </c>
      <c r="F85" s="6" t="s">
        <v>473</v>
      </c>
      <c r="G85" s="6" t="s">
        <v>473</v>
      </c>
      <c r="H85" s="6" t="s">
        <v>473</v>
      </c>
      <c r="I85" s="6" t="s">
        <v>473</v>
      </c>
      <c r="J85" s="6" t="s">
        <v>473</v>
      </c>
      <c r="K85" s="6" t="s">
        <v>473</v>
      </c>
      <c r="L85" s="6" t="s">
        <v>473</v>
      </c>
      <c r="M85" s="6" t="s">
        <v>473</v>
      </c>
      <c r="N85" s="83">
        <f t="shared" si="10"/>
        <v>0</v>
      </c>
      <c r="O85" s="83">
        <f t="shared" si="11"/>
        <v>9.0909090909090912E-2</v>
      </c>
      <c r="P85" s="83">
        <f t="shared" si="12"/>
        <v>0.90909090909090906</v>
      </c>
      <c r="Q85" s="83">
        <f t="shared" si="13"/>
        <v>0</v>
      </c>
      <c r="R85" s="84">
        <f t="shared" si="14"/>
        <v>1</v>
      </c>
    </row>
    <row r="86" spans="1:18" ht="15.75" thickBot="1">
      <c r="A86" s="7">
        <v>24</v>
      </c>
      <c r="B86" s="65" t="s">
        <v>417</v>
      </c>
      <c r="C86" s="6" t="s">
        <v>433</v>
      </c>
      <c r="D86" s="6" t="s">
        <v>433</v>
      </c>
      <c r="E86" s="6" t="s">
        <v>433</v>
      </c>
      <c r="F86" s="6" t="s">
        <v>433</v>
      </c>
      <c r="G86" s="6" t="s">
        <v>473</v>
      </c>
      <c r="H86" s="6" t="s">
        <v>433</v>
      </c>
      <c r="I86" s="6" t="s">
        <v>473</v>
      </c>
      <c r="J86" s="6" t="s">
        <v>473</v>
      </c>
      <c r="K86" s="6" t="s">
        <v>433</v>
      </c>
      <c r="L86" s="6" t="s">
        <v>433</v>
      </c>
      <c r="M86" s="6" t="s">
        <v>433</v>
      </c>
      <c r="N86" s="83">
        <f t="shared" si="10"/>
        <v>0</v>
      </c>
      <c r="O86" s="83">
        <f t="shared" si="11"/>
        <v>0.72727272727272729</v>
      </c>
      <c r="P86" s="83">
        <f t="shared" si="12"/>
        <v>0.27272727272727271</v>
      </c>
      <c r="Q86" s="83">
        <f t="shared" si="13"/>
        <v>0</v>
      </c>
      <c r="R86" s="84">
        <f t="shared" si="14"/>
        <v>1</v>
      </c>
    </row>
    <row r="87" spans="1:18" ht="15.75" thickBot="1">
      <c r="A87" s="5">
        <v>25</v>
      </c>
      <c r="B87" s="65" t="s">
        <v>418</v>
      </c>
      <c r="C87" s="6" t="s">
        <v>473</v>
      </c>
      <c r="D87" s="6" t="s">
        <v>433</v>
      </c>
      <c r="E87" s="6" t="s">
        <v>473</v>
      </c>
      <c r="F87" s="6" t="s">
        <v>473</v>
      </c>
      <c r="G87" s="6" t="s">
        <v>473</v>
      </c>
      <c r="H87" s="6" t="s">
        <v>473</v>
      </c>
      <c r="I87" s="6" t="s">
        <v>473</v>
      </c>
      <c r="J87" s="6" t="s">
        <v>473</v>
      </c>
      <c r="K87" s="6" t="s">
        <v>473</v>
      </c>
      <c r="L87" s="6" t="s">
        <v>473</v>
      </c>
      <c r="M87" s="6" t="s">
        <v>433</v>
      </c>
      <c r="N87" s="83">
        <f t="shared" si="10"/>
        <v>0</v>
      </c>
      <c r="O87" s="83">
        <f t="shared" si="11"/>
        <v>0.18181818181818182</v>
      </c>
      <c r="P87" s="83">
        <f t="shared" si="12"/>
        <v>0.81818181818181823</v>
      </c>
      <c r="Q87" s="83">
        <f t="shared" si="13"/>
        <v>0</v>
      </c>
      <c r="R87" s="84">
        <f t="shared" si="14"/>
        <v>1</v>
      </c>
    </row>
    <row r="88" spans="1:18" ht="15.75" thickBot="1">
      <c r="A88" s="7">
        <v>26</v>
      </c>
      <c r="B88" s="65" t="s">
        <v>411</v>
      </c>
      <c r="C88" s="6" t="s">
        <v>433</v>
      </c>
      <c r="D88" s="6" t="s">
        <v>432</v>
      </c>
      <c r="E88" s="6" t="s">
        <v>432</v>
      </c>
      <c r="F88" s="6" t="s">
        <v>433</v>
      </c>
      <c r="G88" s="6" t="s">
        <v>433</v>
      </c>
      <c r="H88" s="6" t="s">
        <v>433</v>
      </c>
      <c r="I88" s="6" t="s">
        <v>433</v>
      </c>
      <c r="J88" s="6" t="s">
        <v>433</v>
      </c>
      <c r="K88" s="6" t="s">
        <v>433</v>
      </c>
      <c r="L88" s="6" t="s">
        <v>433</v>
      </c>
      <c r="M88" s="6" t="s">
        <v>433</v>
      </c>
      <c r="N88" s="83">
        <f t="shared" si="10"/>
        <v>0.18181818181818182</v>
      </c>
      <c r="O88" s="83">
        <f t="shared" si="11"/>
        <v>0.81818181818181823</v>
      </c>
      <c r="P88" s="83">
        <f t="shared" si="12"/>
        <v>0</v>
      </c>
      <c r="Q88" s="83">
        <f t="shared" si="13"/>
        <v>0</v>
      </c>
      <c r="R88" s="84">
        <f t="shared" si="14"/>
        <v>0.81818181818181823</v>
      </c>
    </row>
    <row r="89" spans="1:18" ht="15.75" thickBot="1">
      <c r="A89" s="5">
        <v>27</v>
      </c>
      <c r="B89" s="65" t="s">
        <v>428</v>
      </c>
      <c r="C89" s="6" t="s">
        <v>473</v>
      </c>
      <c r="D89" s="6" t="s">
        <v>433</v>
      </c>
      <c r="E89" s="6" t="s">
        <v>473</v>
      </c>
      <c r="F89" s="6" t="s">
        <v>473</v>
      </c>
      <c r="G89" s="6" t="s">
        <v>473</v>
      </c>
      <c r="H89" s="6" t="s">
        <v>473</v>
      </c>
      <c r="I89" s="6" t="s">
        <v>473</v>
      </c>
      <c r="J89" s="6" t="s">
        <v>473</v>
      </c>
      <c r="K89" s="6" t="s">
        <v>473</v>
      </c>
      <c r="L89" s="6" t="s">
        <v>473</v>
      </c>
      <c r="M89" s="6" t="s">
        <v>433</v>
      </c>
      <c r="N89" s="83">
        <f t="shared" si="10"/>
        <v>0</v>
      </c>
      <c r="O89" s="83">
        <f t="shared" si="11"/>
        <v>0.18181818181818182</v>
      </c>
      <c r="P89" s="83">
        <f t="shared" si="12"/>
        <v>0.81818181818181823</v>
      </c>
      <c r="Q89" s="83">
        <f t="shared" si="13"/>
        <v>0</v>
      </c>
      <c r="R89" s="84">
        <f t="shared" si="14"/>
        <v>1</v>
      </c>
    </row>
    <row r="90" spans="1:18" ht="15.75" thickBot="1">
      <c r="A90" s="7">
        <v>28</v>
      </c>
      <c r="B90" s="65" t="s">
        <v>419</v>
      </c>
      <c r="C90" s="6" t="s">
        <v>433</v>
      </c>
      <c r="D90" s="6" t="s">
        <v>433</v>
      </c>
      <c r="E90" s="6" t="s">
        <v>432</v>
      </c>
      <c r="F90" s="6" t="s">
        <v>473</v>
      </c>
      <c r="G90" s="6" t="s">
        <v>433</v>
      </c>
      <c r="H90" s="6" t="s">
        <v>473</v>
      </c>
      <c r="I90" s="6" t="s">
        <v>473</v>
      </c>
      <c r="J90" s="6" t="s">
        <v>473</v>
      </c>
      <c r="K90" s="6" t="s">
        <v>473</v>
      </c>
      <c r="L90" s="6" t="s">
        <v>473</v>
      </c>
      <c r="M90" s="6" t="s">
        <v>433</v>
      </c>
      <c r="N90" s="83">
        <f t="shared" si="10"/>
        <v>9.0909090909090912E-2</v>
      </c>
      <c r="O90" s="83">
        <f t="shared" si="11"/>
        <v>0.36363636363636365</v>
      </c>
      <c r="P90" s="83">
        <f t="shared" si="12"/>
        <v>0.54545454545454541</v>
      </c>
      <c r="Q90" s="83">
        <f t="shared" si="13"/>
        <v>0</v>
      </c>
      <c r="R90" s="84">
        <f t="shared" si="14"/>
        <v>0.90909090909090906</v>
      </c>
    </row>
    <row r="91" spans="1:18" ht="15.75" thickBot="1">
      <c r="A91" s="5">
        <v>29</v>
      </c>
      <c r="B91" s="65" t="s">
        <v>420</v>
      </c>
      <c r="C91" s="6" t="s">
        <v>473</v>
      </c>
      <c r="D91" s="6" t="s">
        <v>433</v>
      </c>
      <c r="E91" s="6" t="s">
        <v>473</v>
      </c>
      <c r="F91" s="6" t="s">
        <v>473</v>
      </c>
      <c r="G91" s="6" t="s">
        <v>473</v>
      </c>
      <c r="H91" s="6" t="s">
        <v>473</v>
      </c>
      <c r="I91" s="6" t="s">
        <v>473</v>
      </c>
      <c r="J91" s="6" t="s">
        <v>473</v>
      </c>
      <c r="K91" s="6" t="s">
        <v>473</v>
      </c>
      <c r="L91" s="6" t="s">
        <v>473</v>
      </c>
      <c r="M91" s="6" t="s">
        <v>433</v>
      </c>
      <c r="N91" s="83">
        <f t="shared" si="10"/>
        <v>0</v>
      </c>
      <c r="O91" s="83">
        <f t="shared" si="11"/>
        <v>0.18181818181818182</v>
      </c>
      <c r="P91" s="83">
        <f t="shared" si="12"/>
        <v>0.81818181818181823</v>
      </c>
      <c r="Q91" s="83">
        <f t="shared" si="13"/>
        <v>0</v>
      </c>
      <c r="R91" s="84">
        <f t="shared" si="14"/>
        <v>1</v>
      </c>
    </row>
    <row r="92" spans="1:18" ht="15.75" thickBot="1">
      <c r="A92" s="7">
        <v>30</v>
      </c>
      <c r="B92" s="65" t="s">
        <v>421</v>
      </c>
      <c r="C92" s="6" t="s">
        <v>433</v>
      </c>
      <c r="D92" s="6" t="s">
        <v>433</v>
      </c>
      <c r="E92" s="6" t="s">
        <v>473</v>
      </c>
      <c r="F92" s="6" t="s">
        <v>473</v>
      </c>
      <c r="G92" s="6" t="s">
        <v>473</v>
      </c>
      <c r="H92" s="6" t="s">
        <v>473</v>
      </c>
      <c r="I92" s="6" t="s">
        <v>473</v>
      </c>
      <c r="J92" s="6" t="s">
        <v>473</v>
      </c>
      <c r="K92" s="6" t="s">
        <v>473</v>
      </c>
      <c r="L92" s="6" t="s">
        <v>433</v>
      </c>
      <c r="M92" s="6" t="s">
        <v>433</v>
      </c>
      <c r="N92" s="83">
        <f t="shared" si="10"/>
        <v>0</v>
      </c>
      <c r="O92" s="83">
        <f t="shared" si="11"/>
        <v>0.36363636363636365</v>
      </c>
      <c r="P92" s="83">
        <f t="shared" si="12"/>
        <v>0.63636363636363635</v>
      </c>
      <c r="Q92" s="83">
        <f t="shared" si="13"/>
        <v>0</v>
      </c>
      <c r="R92" s="84">
        <f t="shared" si="14"/>
        <v>1</v>
      </c>
    </row>
    <row r="93" spans="1:18" ht="15.75" thickBot="1">
      <c r="A93" s="5">
        <v>31</v>
      </c>
      <c r="B93" s="65" t="s">
        <v>422</v>
      </c>
      <c r="C93" s="6" t="s">
        <v>473</v>
      </c>
      <c r="D93" s="6" t="s">
        <v>433</v>
      </c>
      <c r="E93" s="6" t="s">
        <v>433</v>
      </c>
      <c r="F93" s="6" t="s">
        <v>473</v>
      </c>
      <c r="G93" s="6" t="s">
        <v>473</v>
      </c>
      <c r="H93" s="6" t="s">
        <v>473</v>
      </c>
      <c r="I93" s="6" t="s">
        <v>473</v>
      </c>
      <c r="J93" s="6" t="s">
        <v>473</v>
      </c>
      <c r="K93" s="6" t="s">
        <v>473</v>
      </c>
      <c r="L93" s="6" t="s">
        <v>473</v>
      </c>
      <c r="M93" s="6" t="s">
        <v>473</v>
      </c>
      <c r="N93" s="83">
        <f t="shared" si="10"/>
        <v>0</v>
      </c>
      <c r="O93" s="83">
        <f t="shared" si="11"/>
        <v>0.18181818181818182</v>
      </c>
      <c r="P93" s="83">
        <f t="shared" si="12"/>
        <v>0.81818181818181823</v>
      </c>
      <c r="Q93" s="83">
        <f t="shared" si="13"/>
        <v>0</v>
      </c>
      <c r="R93" s="84">
        <f t="shared" si="14"/>
        <v>1</v>
      </c>
    </row>
    <row r="94" spans="1:18" ht="15.75" thickBot="1">
      <c r="A94" s="7">
        <v>32</v>
      </c>
      <c r="B94" s="65" t="s">
        <v>423</v>
      </c>
      <c r="C94" s="6" t="s">
        <v>433</v>
      </c>
      <c r="D94" s="6" t="s">
        <v>433</v>
      </c>
      <c r="E94" s="6" t="s">
        <v>432</v>
      </c>
      <c r="F94" s="6" t="s">
        <v>473</v>
      </c>
      <c r="G94" s="6" t="s">
        <v>473</v>
      </c>
      <c r="H94" s="6" t="s">
        <v>473</v>
      </c>
      <c r="I94" s="6" t="s">
        <v>473</v>
      </c>
      <c r="J94" s="6" t="s">
        <v>473</v>
      </c>
      <c r="K94" s="6" t="s">
        <v>473</v>
      </c>
      <c r="L94" s="6" t="s">
        <v>473</v>
      </c>
      <c r="M94" s="6" t="s">
        <v>473</v>
      </c>
      <c r="N94" s="83">
        <f t="shared" si="10"/>
        <v>9.0909090909090912E-2</v>
      </c>
      <c r="O94" s="83">
        <f t="shared" si="11"/>
        <v>0.18181818181818182</v>
      </c>
      <c r="P94" s="83">
        <f t="shared" si="12"/>
        <v>0.72727272727272729</v>
      </c>
      <c r="Q94" s="83">
        <f t="shared" si="13"/>
        <v>0</v>
      </c>
      <c r="R94" s="84">
        <f t="shared" si="14"/>
        <v>0.90909090909090917</v>
      </c>
    </row>
    <row r="95" spans="1:18" ht="15.75" thickBot="1">
      <c r="A95" s="5">
        <v>33</v>
      </c>
      <c r="B95" s="65" t="s">
        <v>424</v>
      </c>
      <c r="C95" s="6" t="s">
        <v>433</v>
      </c>
      <c r="D95" s="6" t="s">
        <v>433</v>
      </c>
      <c r="E95" s="6" t="s">
        <v>433</v>
      </c>
      <c r="F95" s="6" t="s">
        <v>433</v>
      </c>
      <c r="G95" s="6" t="s">
        <v>433</v>
      </c>
      <c r="H95" s="6" t="s">
        <v>433</v>
      </c>
      <c r="I95" s="6" t="s">
        <v>433</v>
      </c>
      <c r="J95" s="6" t="s">
        <v>433</v>
      </c>
      <c r="K95" s="6" t="s">
        <v>433</v>
      </c>
      <c r="L95" s="6" t="s">
        <v>433</v>
      </c>
      <c r="M95" s="6" t="s">
        <v>433</v>
      </c>
      <c r="N95" s="83">
        <f t="shared" si="10"/>
        <v>0</v>
      </c>
      <c r="O95" s="83">
        <f t="shared" si="11"/>
        <v>1</v>
      </c>
      <c r="P95" s="83">
        <f t="shared" si="12"/>
        <v>0</v>
      </c>
      <c r="Q95" s="83">
        <f t="shared" si="13"/>
        <v>0</v>
      </c>
      <c r="R95" s="84">
        <f t="shared" si="14"/>
        <v>1</v>
      </c>
    </row>
    <row r="96" spans="1:18" ht="15.75" thickBot="1">
      <c r="A96" s="7">
        <v>34</v>
      </c>
      <c r="B96" s="65" t="s">
        <v>410</v>
      </c>
      <c r="C96" s="6" t="s">
        <v>433</v>
      </c>
      <c r="D96" s="6" t="s">
        <v>433</v>
      </c>
      <c r="E96" s="6" t="s">
        <v>433</v>
      </c>
      <c r="F96" s="6" t="s">
        <v>433</v>
      </c>
      <c r="G96" s="6" t="s">
        <v>473</v>
      </c>
      <c r="H96" s="6" t="s">
        <v>473</v>
      </c>
      <c r="I96" s="6" t="s">
        <v>473</v>
      </c>
      <c r="J96" s="6" t="s">
        <v>473</v>
      </c>
      <c r="K96" s="6" t="s">
        <v>473</v>
      </c>
      <c r="L96" s="6" t="s">
        <v>473</v>
      </c>
      <c r="M96" s="6" t="s">
        <v>433</v>
      </c>
      <c r="N96" s="83">
        <f t="shared" si="10"/>
        <v>0</v>
      </c>
      <c r="O96" s="83">
        <f t="shared" si="11"/>
        <v>0.45454545454545453</v>
      </c>
      <c r="P96" s="83">
        <f t="shared" si="12"/>
        <v>0.54545454545454541</v>
      </c>
      <c r="Q96" s="83">
        <f t="shared" si="13"/>
        <v>0</v>
      </c>
      <c r="R96" s="84">
        <f t="shared" si="14"/>
        <v>1</v>
      </c>
    </row>
    <row r="97" spans="1:18">
      <c r="A97" s="5">
        <v>35</v>
      </c>
      <c r="B97" s="66" t="s">
        <v>425</v>
      </c>
      <c r="C97" s="6" t="s">
        <v>473</v>
      </c>
      <c r="D97" s="6" t="s">
        <v>433</v>
      </c>
      <c r="E97" s="6" t="s">
        <v>433</v>
      </c>
      <c r="F97" s="6" t="s">
        <v>473</v>
      </c>
      <c r="G97" s="6" t="s">
        <v>473</v>
      </c>
      <c r="H97" s="6" t="s">
        <v>473</v>
      </c>
      <c r="I97" s="6" t="s">
        <v>473</v>
      </c>
      <c r="J97" s="6" t="s">
        <v>473</v>
      </c>
      <c r="K97" s="6" t="s">
        <v>473</v>
      </c>
      <c r="L97" s="6" t="s">
        <v>473</v>
      </c>
      <c r="M97" s="6" t="s">
        <v>473</v>
      </c>
      <c r="N97" s="83">
        <f>COUNTIF(C97:M97,"н")/COUNTA(C97:M97)</f>
        <v>0</v>
      </c>
      <c r="O97" s="83">
        <f>COUNTIF(C97:M97,"с")/COUNTA(C97:M97)</f>
        <v>0.18181818181818182</v>
      </c>
      <c r="P97" s="83">
        <f>COUNTIF(C97:M97,"д")/COUNTA(C97:M97)</f>
        <v>0.81818181818181823</v>
      </c>
      <c r="Q97" s="83">
        <f>COUNTIF(C97:M97,"в")/COUNTA(C97:M97)</f>
        <v>0</v>
      </c>
      <c r="R97" s="84">
        <f>O97+P97+Q97</f>
        <v>1</v>
      </c>
    </row>
    <row r="98" spans="1:18" ht="15" customHeight="1">
      <c r="A98" s="5">
        <v>36</v>
      </c>
      <c r="B98" s="66" t="s">
        <v>426</v>
      </c>
      <c r="C98" s="6" t="s">
        <v>473</v>
      </c>
      <c r="D98" s="6" t="s">
        <v>473</v>
      </c>
      <c r="E98" s="6" t="s">
        <v>433</v>
      </c>
      <c r="F98" s="6" t="s">
        <v>473</v>
      </c>
      <c r="G98" s="6" t="s">
        <v>473</v>
      </c>
      <c r="H98" s="6" t="s">
        <v>473</v>
      </c>
      <c r="I98" s="6" t="s">
        <v>473</v>
      </c>
      <c r="J98" s="6" t="s">
        <v>473</v>
      </c>
      <c r="K98" s="6" t="s">
        <v>473</v>
      </c>
      <c r="L98" s="6" t="s">
        <v>473</v>
      </c>
      <c r="M98" s="6" t="s">
        <v>433</v>
      </c>
      <c r="N98" s="83">
        <f>COUNTIF(C98:M98,"н")/COUNTA(C98:M98)</f>
        <v>0</v>
      </c>
      <c r="O98" s="83">
        <f>COUNTIF(C98:M98,"с")/COUNTA(C98:M98)</f>
        <v>0.18181818181818182</v>
      </c>
      <c r="P98" s="83">
        <f>COUNTIF(C98:M98,"д")/COUNTA(C98:M98)</f>
        <v>0.81818181818181823</v>
      </c>
      <c r="Q98" s="83">
        <f>COUNTIF(C98:M98,"в")/COUNTA(C98:M98)</f>
        <v>0</v>
      </c>
      <c r="R98" s="84">
        <f>O98+P98+Q98</f>
        <v>1</v>
      </c>
    </row>
    <row r="99" spans="1:18" ht="15" customHeight="1">
      <c r="A99" s="5">
        <v>36</v>
      </c>
      <c r="B99" s="66" t="s">
        <v>477</v>
      </c>
      <c r="C99" s="6" t="s">
        <v>473</v>
      </c>
      <c r="D99" s="6" t="s">
        <v>433</v>
      </c>
      <c r="E99" s="6" t="s">
        <v>433</v>
      </c>
      <c r="F99" s="6" t="s">
        <v>473</v>
      </c>
      <c r="G99" s="6" t="s">
        <v>473</v>
      </c>
      <c r="H99" s="6" t="s">
        <v>473</v>
      </c>
      <c r="I99" s="6" t="s">
        <v>473</v>
      </c>
      <c r="J99" s="6" t="s">
        <v>473</v>
      </c>
      <c r="K99" s="6" t="s">
        <v>473</v>
      </c>
      <c r="L99" s="6" t="s">
        <v>473</v>
      </c>
      <c r="M99" s="6" t="s">
        <v>473</v>
      </c>
      <c r="N99" s="83">
        <f t="shared" si="10"/>
        <v>0</v>
      </c>
      <c r="O99" s="83">
        <f t="shared" si="11"/>
        <v>0.18181818181818182</v>
      </c>
      <c r="P99" s="83">
        <f t="shared" si="12"/>
        <v>0.81818181818181823</v>
      </c>
      <c r="Q99" s="83">
        <f t="shared" si="13"/>
        <v>0</v>
      </c>
      <c r="R99" s="84">
        <f>O99+P99+Q99</f>
        <v>1</v>
      </c>
    </row>
    <row r="100" spans="1:18">
      <c r="A100" s="115" t="s">
        <v>52</v>
      </c>
      <c r="B100" s="115"/>
      <c r="C100" s="82">
        <f t="shared" ref="C100:M100" si="15">COUNTIF(C63:C99,"н")/COUNTA(C63:C99)</f>
        <v>0</v>
      </c>
      <c r="D100" s="82">
        <f t="shared" si="15"/>
        <v>2.7027027027027029E-2</v>
      </c>
      <c r="E100" s="82">
        <f t="shared" si="15"/>
        <v>0.10810810810810811</v>
      </c>
      <c r="F100" s="82">
        <f t="shared" si="15"/>
        <v>2.7027027027027029E-2</v>
      </c>
      <c r="G100" s="82">
        <f t="shared" si="15"/>
        <v>2.7027027027027029E-2</v>
      </c>
      <c r="H100" s="82">
        <f t="shared" si="15"/>
        <v>2.7027027027027029E-2</v>
      </c>
      <c r="I100" s="82">
        <f t="shared" si="15"/>
        <v>0</v>
      </c>
      <c r="J100" s="82">
        <f t="shared" si="15"/>
        <v>0</v>
      </c>
      <c r="K100" s="82">
        <f t="shared" si="15"/>
        <v>0</v>
      </c>
      <c r="L100" s="82">
        <f t="shared" si="15"/>
        <v>2.7027027027027029E-2</v>
      </c>
      <c r="M100" s="82">
        <f t="shared" si="15"/>
        <v>0</v>
      </c>
      <c r="N100" s="126" t="s">
        <v>44</v>
      </c>
      <c r="O100" s="127"/>
      <c r="P100" s="127"/>
      <c r="Q100" s="127"/>
      <c r="R100" s="128"/>
    </row>
    <row r="101" spans="1:18">
      <c r="A101" s="115" t="s">
        <v>53</v>
      </c>
      <c r="B101" s="115"/>
      <c r="C101" s="82">
        <f t="shared" ref="C101:M101" si="16">COUNTIF(C63:C99,"с")/COUNTA(C63:C99)</f>
        <v>0.56756756756756754</v>
      </c>
      <c r="D101" s="82">
        <f t="shared" si="16"/>
        <v>0.91891891891891897</v>
      </c>
      <c r="E101" s="82">
        <f t="shared" si="16"/>
        <v>0.64864864864864868</v>
      </c>
      <c r="F101" s="82">
        <f t="shared" si="16"/>
        <v>0.3783783783783784</v>
      </c>
      <c r="G101" s="82">
        <f t="shared" si="16"/>
        <v>0.35135135135135137</v>
      </c>
      <c r="H101" s="82">
        <f t="shared" si="16"/>
        <v>0.32432432432432434</v>
      </c>
      <c r="I101" s="82">
        <f t="shared" si="16"/>
        <v>0.32432432432432434</v>
      </c>
      <c r="J101" s="82">
        <f t="shared" si="16"/>
        <v>0.35135135135135137</v>
      </c>
      <c r="K101" s="82">
        <f t="shared" si="16"/>
        <v>0.35135135135135137</v>
      </c>
      <c r="L101" s="82">
        <f t="shared" si="16"/>
        <v>0.35135135135135137</v>
      </c>
      <c r="M101" s="82">
        <f t="shared" si="16"/>
        <v>0.64864864864864868</v>
      </c>
      <c r="N101" s="108" t="s">
        <v>45</v>
      </c>
      <c r="O101" s="109"/>
      <c r="P101" s="109"/>
      <c r="Q101" s="109"/>
      <c r="R101" s="110"/>
    </row>
    <row r="102" spans="1:18">
      <c r="A102" s="115" t="s">
        <v>54</v>
      </c>
      <c r="B102" s="115"/>
      <c r="C102" s="87">
        <f t="shared" ref="C102:M102" si="17">COUNTIF(C63:C99,"д")/COUNTA(C63:C99)</f>
        <v>0.43243243243243246</v>
      </c>
      <c r="D102" s="82">
        <f t="shared" si="17"/>
        <v>5.4054054054054057E-2</v>
      </c>
      <c r="E102" s="82">
        <f t="shared" si="17"/>
        <v>0.24324324324324326</v>
      </c>
      <c r="F102" s="82">
        <f t="shared" si="17"/>
        <v>0.59459459459459463</v>
      </c>
      <c r="G102" s="82">
        <f t="shared" si="17"/>
        <v>0.6216216216216216</v>
      </c>
      <c r="H102" s="82">
        <f t="shared" si="17"/>
        <v>0.64864864864864868</v>
      </c>
      <c r="I102" s="82">
        <f t="shared" si="17"/>
        <v>0.67567567567567566</v>
      </c>
      <c r="J102" s="82">
        <f t="shared" si="17"/>
        <v>0.64864864864864868</v>
      </c>
      <c r="K102" s="82">
        <f t="shared" si="17"/>
        <v>0.64864864864864868</v>
      </c>
      <c r="L102" s="82">
        <f t="shared" si="17"/>
        <v>0.6216216216216216</v>
      </c>
      <c r="M102" s="82">
        <f t="shared" si="17"/>
        <v>0.35135135135135137</v>
      </c>
      <c r="N102" s="111" t="s">
        <v>46</v>
      </c>
      <c r="O102" s="112"/>
      <c r="P102" s="112"/>
      <c r="Q102" s="112"/>
      <c r="R102" s="113"/>
    </row>
    <row r="103" spans="1:18">
      <c r="A103" s="115" t="s">
        <v>55</v>
      </c>
      <c r="B103" s="115"/>
      <c r="C103" s="82">
        <f t="shared" ref="C103:M103" si="18">COUNTIF(C63:C99,"в")/COUNTA(C63:C99)</f>
        <v>0</v>
      </c>
      <c r="D103" s="82">
        <f t="shared" si="18"/>
        <v>0</v>
      </c>
      <c r="E103" s="82">
        <f t="shared" si="18"/>
        <v>0</v>
      </c>
      <c r="F103" s="82">
        <f t="shared" si="18"/>
        <v>0</v>
      </c>
      <c r="G103" s="82">
        <f t="shared" si="18"/>
        <v>0</v>
      </c>
      <c r="H103" s="82">
        <f t="shared" si="18"/>
        <v>0</v>
      </c>
      <c r="I103" s="82">
        <f t="shared" si="18"/>
        <v>0</v>
      </c>
      <c r="J103" s="82">
        <f t="shared" si="18"/>
        <v>0</v>
      </c>
      <c r="K103" s="82">
        <f t="shared" si="18"/>
        <v>0</v>
      </c>
      <c r="L103" s="82">
        <f t="shared" si="18"/>
        <v>0</v>
      </c>
      <c r="M103" s="82">
        <f t="shared" si="18"/>
        <v>0</v>
      </c>
      <c r="N103" s="124" t="s">
        <v>47</v>
      </c>
      <c r="O103" s="125"/>
      <c r="P103" s="125"/>
      <c r="Q103" s="125"/>
      <c r="R103" s="110"/>
    </row>
    <row r="104" spans="1:18">
      <c r="A104" s="140" t="s">
        <v>56</v>
      </c>
      <c r="B104" s="140"/>
      <c r="C104" s="82">
        <f>C101+C102+C103</f>
        <v>1</v>
      </c>
      <c r="D104" s="82">
        <f t="shared" ref="D104:M104" si="19">D101+D102+D103</f>
        <v>0.97297297297297303</v>
      </c>
      <c r="E104" s="82">
        <f t="shared" si="19"/>
        <v>0.89189189189189189</v>
      </c>
      <c r="F104" s="82">
        <f t="shared" si="19"/>
        <v>0.97297297297297303</v>
      </c>
      <c r="G104" s="82">
        <f t="shared" si="19"/>
        <v>0.97297297297297303</v>
      </c>
      <c r="H104" s="82">
        <f t="shared" si="19"/>
        <v>0.97297297297297303</v>
      </c>
      <c r="I104" s="82">
        <f t="shared" si="19"/>
        <v>1</v>
      </c>
      <c r="J104" s="82">
        <f t="shared" si="19"/>
        <v>1</v>
      </c>
      <c r="K104" s="82">
        <f t="shared" si="19"/>
        <v>1</v>
      </c>
      <c r="L104" s="82">
        <f t="shared" si="19"/>
        <v>0.97297297297297303</v>
      </c>
      <c r="M104" s="82">
        <f t="shared" si="19"/>
        <v>1</v>
      </c>
      <c r="N104" s="9" t="s">
        <v>48</v>
      </c>
      <c r="O104" s="9" t="s">
        <v>49</v>
      </c>
      <c r="P104" s="9" t="s">
        <v>50</v>
      </c>
      <c r="Q104" s="9" t="s">
        <v>51</v>
      </c>
      <c r="R104" s="10" t="s">
        <v>43</v>
      </c>
    </row>
    <row r="105" spans="1:18">
      <c r="A105" s="129" t="s">
        <v>57</v>
      </c>
      <c r="B105" s="129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85">
        <f>AVERAGE(N63:N99)</f>
        <v>2.2113022113022116E-2</v>
      </c>
      <c r="O105" s="85">
        <f>AVERAGE(O63:O99)</f>
        <v>0.47420147420147435</v>
      </c>
      <c r="P105" s="85">
        <f>AVERAGE(P63:P99)</f>
        <v>0.50368550368550358</v>
      </c>
      <c r="Q105" s="85">
        <f>AVERAGE(Q63:Q99)</f>
        <v>0</v>
      </c>
      <c r="R105" s="85">
        <f>AVERAGE(R63:R99)</f>
        <v>0.97788697788697798</v>
      </c>
    </row>
  </sheetData>
  <mergeCells count="69">
    <mergeCell ref="A4:H4"/>
    <mergeCell ref="A6:A10"/>
    <mergeCell ref="B6:B10"/>
    <mergeCell ref="C6:E7"/>
    <mergeCell ref="F6:J6"/>
    <mergeCell ref="F7:F10"/>
    <mergeCell ref="G8:G10"/>
    <mergeCell ref="H8:H10"/>
    <mergeCell ref="K6:M7"/>
    <mergeCell ref="M8:M10"/>
    <mergeCell ref="K8:K10"/>
    <mergeCell ref="C8:C10"/>
    <mergeCell ref="I8:I10"/>
    <mergeCell ref="J8:J10"/>
    <mergeCell ref="L8:L10"/>
    <mergeCell ref="G7:J7"/>
    <mergeCell ref="D8:D10"/>
    <mergeCell ref="E8:E10"/>
    <mergeCell ref="N6:R6"/>
    <mergeCell ref="N7:R7"/>
    <mergeCell ref="N8:N10"/>
    <mergeCell ref="O8:O10"/>
    <mergeCell ref="P8:P10"/>
    <mergeCell ref="Q8:Q10"/>
    <mergeCell ref="R8:R10"/>
    <mergeCell ref="N47:R47"/>
    <mergeCell ref="N48:R48"/>
    <mergeCell ref="N49:R49"/>
    <mergeCell ref="N50:R50"/>
    <mergeCell ref="A47:B47"/>
    <mergeCell ref="A48:B48"/>
    <mergeCell ref="A49:B49"/>
    <mergeCell ref="A50:B50"/>
    <mergeCell ref="A105:B105"/>
    <mergeCell ref="A102:B102"/>
    <mergeCell ref="A100:B100"/>
    <mergeCell ref="A103:B103"/>
    <mergeCell ref="A104:B104"/>
    <mergeCell ref="A51:B51"/>
    <mergeCell ref="A52:B52"/>
    <mergeCell ref="A58:A62"/>
    <mergeCell ref="B58:B62"/>
    <mergeCell ref="D60:D62"/>
    <mergeCell ref="A101:B101"/>
    <mergeCell ref="C58:E59"/>
    <mergeCell ref="E60:E62"/>
    <mergeCell ref="N102:R102"/>
    <mergeCell ref="N101:R101"/>
    <mergeCell ref="F59:F62"/>
    <mergeCell ref="N100:R100"/>
    <mergeCell ref="C60:C62"/>
    <mergeCell ref="G59:J59"/>
    <mergeCell ref="G60:G62"/>
    <mergeCell ref="N103:R103"/>
    <mergeCell ref="N58:R58"/>
    <mergeCell ref="F58:J58"/>
    <mergeCell ref="M60:M62"/>
    <mergeCell ref="N60:N62"/>
    <mergeCell ref="O60:O62"/>
    <mergeCell ref="N59:R59"/>
    <mergeCell ref="J60:J62"/>
    <mergeCell ref="I60:I62"/>
    <mergeCell ref="K58:M59"/>
    <mergeCell ref="H60:H62"/>
    <mergeCell ref="K60:K62"/>
    <mergeCell ref="L60:L62"/>
    <mergeCell ref="R60:R62"/>
    <mergeCell ref="Q60:Q62"/>
    <mergeCell ref="P60:P62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Y105"/>
  <sheetViews>
    <sheetView topLeftCell="A85" zoomScale="80" zoomScaleNormal="80" workbookViewId="0">
      <selection activeCell="P8" sqref="P8:P10"/>
    </sheetView>
  </sheetViews>
  <sheetFormatPr defaultRowHeight="15"/>
  <cols>
    <col min="2" max="2" width="28.85546875" style="63" customWidth="1"/>
    <col min="23" max="23" width="10.85546875" customWidth="1"/>
    <col min="25" max="25" width="11" customWidth="1"/>
  </cols>
  <sheetData>
    <row r="1" spans="1:25" ht="15.75">
      <c r="A1" s="14" t="s">
        <v>0</v>
      </c>
      <c r="B1" s="61"/>
      <c r="C1" s="16" t="s">
        <v>59</v>
      </c>
      <c r="D1" s="15"/>
      <c r="E1" s="15"/>
      <c r="F1" s="15"/>
      <c r="G1" s="2"/>
      <c r="H1" s="2"/>
    </row>
    <row r="2" spans="1:25" ht="15.75">
      <c r="A2" s="14" t="s">
        <v>1</v>
      </c>
      <c r="B2" s="61"/>
      <c r="C2" s="14" t="s">
        <v>61</v>
      </c>
      <c r="D2" s="15"/>
      <c r="E2" s="15"/>
      <c r="F2" s="15"/>
      <c r="G2" s="2"/>
      <c r="H2" s="2"/>
    </row>
    <row r="3" spans="1:25" ht="15.75">
      <c r="A3" s="1" t="s">
        <v>2</v>
      </c>
      <c r="B3" s="62"/>
      <c r="C3" s="1" t="s">
        <v>103</v>
      </c>
      <c r="D3" s="2"/>
      <c r="E3" s="2"/>
      <c r="F3" s="2"/>
      <c r="G3" s="2"/>
      <c r="H3" s="2"/>
    </row>
    <row r="4" spans="1:25">
      <c r="A4" s="150" t="s">
        <v>80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</row>
    <row r="5" spans="1:25" ht="15.75">
      <c r="A5" s="1" t="s">
        <v>4</v>
      </c>
      <c r="C5" s="4" t="s">
        <v>58</v>
      </c>
    </row>
    <row r="6" spans="1:25">
      <c r="A6" s="138" t="s">
        <v>5</v>
      </c>
      <c r="B6" s="148" t="s">
        <v>6</v>
      </c>
      <c r="C6" s="145" t="s">
        <v>81</v>
      </c>
      <c r="D6" s="120"/>
      <c r="E6" s="120"/>
      <c r="F6" s="120"/>
      <c r="G6" s="120"/>
      <c r="H6" s="120"/>
      <c r="I6" s="145" t="s">
        <v>82</v>
      </c>
      <c r="J6" s="120"/>
      <c r="K6" s="120"/>
      <c r="L6" s="145" t="s">
        <v>92</v>
      </c>
      <c r="M6" s="120"/>
      <c r="N6" s="120"/>
      <c r="O6" s="120"/>
      <c r="P6" s="119" t="s">
        <v>93</v>
      </c>
      <c r="Q6" s="120"/>
      <c r="R6" s="120"/>
      <c r="S6" s="120"/>
      <c r="T6" s="120"/>
      <c r="U6" s="106" t="s">
        <v>37</v>
      </c>
      <c r="V6" s="106"/>
      <c r="W6" s="106"/>
      <c r="X6" s="106"/>
      <c r="Y6" s="106"/>
    </row>
    <row r="7" spans="1:25">
      <c r="A7" s="138"/>
      <c r="B7" s="149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13" t="s">
        <v>38</v>
      </c>
      <c r="V7" s="113"/>
      <c r="W7" s="113"/>
      <c r="X7" s="113"/>
      <c r="Y7" s="113"/>
    </row>
    <row r="8" spans="1:25">
      <c r="A8" s="138"/>
      <c r="B8" s="149"/>
      <c r="C8" s="104" t="s">
        <v>83</v>
      </c>
      <c r="D8" s="104" t="s">
        <v>84</v>
      </c>
      <c r="E8" s="104" t="s">
        <v>85</v>
      </c>
      <c r="F8" s="104" t="s">
        <v>86</v>
      </c>
      <c r="G8" s="104" t="s">
        <v>87</v>
      </c>
      <c r="H8" s="104" t="s">
        <v>88</v>
      </c>
      <c r="I8" s="104" t="s">
        <v>89</v>
      </c>
      <c r="J8" s="104" t="s">
        <v>90</v>
      </c>
      <c r="K8" s="104" t="s">
        <v>91</v>
      </c>
      <c r="L8" s="105" t="s">
        <v>94</v>
      </c>
      <c r="M8" s="104" t="s">
        <v>95</v>
      </c>
      <c r="N8" s="104" t="s">
        <v>96</v>
      </c>
      <c r="O8" s="104" t="s">
        <v>97</v>
      </c>
      <c r="P8" s="104" t="s">
        <v>98</v>
      </c>
      <c r="Q8" s="104" t="s">
        <v>99</v>
      </c>
      <c r="R8" s="104" t="s">
        <v>100</v>
      </c>
      <c r="S8" s="104" t="s">
        <v>101</v>
      </c>
      <c r="T8" s="104" t="s">
        <v>102</v>
      </c>
      <c r="U8" s="114" t="s">
        <v>39</v>
      </c>
      <c r="V8" s="114" t="s">
        <v>40</v>
      </c>
      <c r="W8" s="114" t="s">
        <v>41</v>
      </c>
      <c r="X8" s="114" t="s">
        <v>42</v>
      </c>
      <c r="Y8" s="107" t="s">
        <v>43</v>
      </c>
    </row>
    <row r="9" spans="1:25">
      <c r="A9" s="138"/>
      <c r="B9" s="149"/>
      <c r="C9" s="104"/>
      <c r="D9" s="104"/>
      <c r="E9" s="104"/>
      <c r="F9" s="104"/>
      <c r="G9" s="104"/>
      <c r="H9" s="104"/>
      <c r="I9" s="104"/>
      <c r="J9" s="104"/>
      <c r="K9" s="104"/>
      <c r="L9" s="120"/>
      <c r="M9" s="104"/>
      <c r="N9" s="104"/>
      <c r="O9" s="104"/>
      <c r="P9" s="104"/>
      <c r="Q9" s="104"/>
      <c r="R9" s="104"/>
      <c r="S9" s="104"/>
      <c r="T9" s="104"/>
      <c r="U9" s="114"/>
      <c r="V9" s="114"/>
      <c r="W9" s="114"/>
      <c r="X9" s="114"/>
      <c r="Y9" s="107"/>
    </row>
    <row r="10" spans="1:25" ht="24.75" customHeight="1" thickBot="1">
      <c r="A10" s="139"/>
      <c r="B10" s="149"/>
      <c r="C10" s="104"/>
      <c r="D10" s="104"/>
      <c r="E10" s="104"/>
      <c r="F10" s="104"/>
      <c r="G10" s="104"/>
      <c r="H10" s="104"/>
      <c r="I10" s="104"/>
      <c r="J10" s="104"/>
      <c r="K10" s="104"/>
      <c r="L10" s="120"/>
      <c r="M10" s="104"/>
      <c r="N10" s="104"/>
      <c r="O10" s="104"/>
      <c r="P10" s="104"/>
      <c r="Q10" s="104"/>
      <c r="R10" s="104"/>
      <c r="S10" s="104"/>
      <c r="T10" s="104"/>
      <c r="U10" s="114"/>
      <c r="V10" s="114"/>
      <c r="W10" s="114"/>
      <c r="X10" s="114"/>
      <c r="Y10" s="107"/>
    </row>
    <row r="11" spans="1:25" ht="15.75" thickBot="1">
      <c r="A11" s="5">
        <v>1</v>
      </c>
      <c r="B11" s="64" t="s">
        <v>431</v>
      </c>
      <c r="C11" s="6" t="s">
        <v>432</v>
      </c>
      <c r="D11" s="6" t="s">
        <v>432</v>
      </c>
      <c r="E11" s="6" t="s">
        <v>468</v>
      </c>
      <c r="F11" s="6" t="s">
        <v>433</v>
      </c>
      <c r="G11" s="6" t="s">
        <v>433</v>
      </c>
      <c r="H11" s="6" t="s">
        <v>432</v>
      </c>
      <c r="I11" s="6" t="s">
        <v>432</v>
      </c>
      <c r="J11" s="6" t="s">
        <v>432</v>
      </c>
      <c r="K11" s="6" t="s">
        <v>432</v>
      </c>
      <c r="L11" s="6" t="s">
        <v>432</v>
      </c>
      <c r="M11" s="6" t="s">
        <v>432</v>
      </c>
      <c r="N11" s="6" t="s">
        <v>432</v>
      </c>
      <c r="O11" s="6" t="s">
        <v>432</v>
      </c>
      <c r="P11" s="6" t="s">
        <v>432</v>
      </c>
      <c r="Q11" s="6" t="s">
        <v>432</v>
      </c>
      <c r="R11" s="6" t="s">
        <v>432</v>
      </c>
      <c r="S11" s="6" t="s">
        <v>433</v>
      </c>
      <c r="T11" s="6" t="s">
        <v>432</v>
      </c>
      <c r="U11" s="83">
        <f t="shared" ref="U11:U45" si="0">COUNTIF(C11:T11,"н")/COUNTA(C11:T11)</f>
        <v>0.77777777777777779</v>
      </c>
      <c r="V11" s="83">
        <f t="shared" ref="V11:V45" si="1">COUNTIF(C11:T11,"с")/COUNTA(C11:T11)</f>
        <v>0.16666666666666666</v>
      </c>
      <c r="W11" s="83">
        <f t="shared" ref="W11:W45" si="2">COUNTIF(C11:T11,"д")/COUNTA(C11:T11)</f>
        <v>0</v>
      </c>
      <c r="X11" s="83">
        <f t="shared" ref="X11:X45" si="3">COUNTIF(C11:T11,"в")/COUNTA(C11:T11)</f>
        <v>0</v>
      </c>
      <c r="Y11" s="84">
        <f>V11+W11+X11</f>
        <v>0.16666666666666666</v>
      </c>
    </row>
    <row r="12" spans="1:25" ht="15.75" thickBot="1">
      <c r="A12" s="7">
        <v>2</v>
      </c>
      <c r="B12" s="65" t="s">
        <v>396</v>
      </c>
      <c r="C12" s="6" t="s">
        <v>433</v>
      </c>
      <c r="D12" s="6" t="s">
        <v>432</v>
      </c>
      <c r="E12" s="6" t="s">
        <v>433</v>
      </c>
      <c r="F12" s="6" t="s">
        <v>433</v>
      </c>
      <c r="G12" s="6" t="s">
        <v>433</v>
      </c>
      <c r="H12" s="6" t="s">
        <v>432</v>
      </c>
      <c r="I12" s="6" t="s">
        <v>432</v>
      </c>
      <c r="J12" s="6" t="s">
        <v>432</v>
      </c>
      <c r="K12" s="6" t="s">
        <v>433</v>
      </c>
      <c r="L12" s="6" t="s">
        <v>432</v>
      </c>
      <c r="M12" s="6" t="s">
        <v>432</v>
      </c>
      <c r="N12" s="6" t="s">
        <v>432</v>
      </c>
      <c r="O12" s="6" t="s">
        <v>433</v>
      </c>
      <c r="P12" s="6" t="s">
        <v>432</v>
      </c>
      <c r="Q12" s="6" t="s">
        <v>432</v>
      </c>
      <c r="R12" s="6" t="s">
        <v>433</v>
      </c>
      <c r="S12" s="6" t="s">
        <v>433</v>
      </c>
      <c r="T12" s="6" t="s">
        <v>432</v>
      </c>
      <c r="U12" s="83">
        <f t="shared" si="0"/>
        <v>0.55555555555555558</v>
      </c>
      <c r="V12" s="83">
        <f t="shared" si="1"/>
        <v>0.44444444444444442</v>
      </c>
      <c r="W12" s="83">
        <f t="shared" si="2"/>
        <v>0</v>
      </c>
      <c r="X12" s="83">
        <f t="shared" si="3"/>
        <v>0</v>
      </c>
      <c r="Y12" s="84">
        <f t="shared" ref="Y12:Y46" si="4">V12+W12+X12</f>
        <v>0.44444444444444442</v>
      </c>
    </row>
    <row r="13" spans="1:25" ht="15.75" thickBot="1">
      <c r="A13" s="5">
        <v>3</v>
      </c>
      <c r="B13" s="65" t="s">
        <v>397</v>
      </c>
      <c r="C13" s="6" t="s">
        <v>433</v>
      </c>
      <c r="D13" s="6" t="s">
        <v>433</v>
      </c>
      <c r="E13" s="6" t="s">
        <v>433</v>
      </c>
      <c r="F13" s="6" t="s">
        <v>433</v>
      </c>
      <c r="G13" s="6" t="s">
        <v>433</v>
      </c>
      <c r="H13" s="6" t="s">
        <v>433</v>
      </c>
      <c r="I13" s="6" t="s">
        <v>433</v>
      </c>
      <c r="J13" s="6" t="s">
        <v>433</v>
      </c>
      <c r="K13" s="6" t="s">
        <v>433</v>
      </c>
      <c r="L13" s="6" t="s">
        <v>433</v>
      </c>
      <c r="M13" s="6" t="s">
        <v>433</v>
      </c>
      <c r="N13" s="6" t="s">
        <v>433</v>
      </c>
      <c r="O13" s="6" t="s">
        <v>433</v>
      </c>
      <c r="P13" s="6" t="s">
        <v>433</v>
      </c>
      <c r="Q13" s="6" t="s">
        <v>433</v>
      </c>
      <c r="R13" s="6" t="s">
        <v>433</v>
      </c>
      <c r="S13" s="6" t="s">
        <v>433</v>
      </c>
      <c r="T13" s="6" t="s">
        <v>433</v>
      </c>
      <c r="U13" s="83">
        <f t="shared" si="0"/>
        <v>0</v>
      </c>
      <c r="V13" s="83">
        <f t="shared" si="1"/>
        <v>1</v>
      </c>
      <c r="W13" s="83">
        <f t="shared" si="2"/>
        <v>0</v>
      </c>
      <c r="X13" s="83">
        <f t="shared" si="3"/>
        <v>0</v>
      </c>
      <c r="Y13" s="84">
        <f t="shared" si="4"/>
        <v>1</v>
      </c>
    </row>
    <row r="14" spans="1:25" ht="15.75" thickBot="1">
      <c r="A14" s="7">
        <v>4</v>
      </c>
      <c r="B14" s="67" t="s">
        <v>430</v>
      </c>
      <c r="C14" s="6" t="s">
        <v>433</v>
      </c>
      <c r="D14" s="6" t="s">
        <v>433</v>
      </c>
      <c r="E14" s="6" t="s">
        <v>433</v>
      </c>
      <c r="F14" s="6" t="s">
        <v>433</v>
      </c>
      <c r="G14" s="6" t="s">
        <v>433</v>
      </c>
      <c r="H14" s="6" t="s">
        <v>433</v>
      </c>
      <c r="I14" s="6" t="s">
        <v>433</v>
      </c>
      <c r="J14" s="6" t="s">
        <v>433</v>
      </c>
      <c r="K14" s="6" t="s">
        <v>433</v>
      </c>
      <c r="L14" s="6" t="s">
        <v>433</v>
      </c>
      <c r="M14" s="6" t="s">
        <v>433</v>
      </c>
      <c r="N14" s="6" t="s">
        <v>433</v>
      </c>
      <c r="O14" s="6" t="s">
        <v>433</v>
      </c>
      <c r="P14" s="6" t="s">
        <v>433</v>
      </c>
      <c r="Q14" s="6" t="s">
        <v>433</v>
      </c>
      <c r="R14" s="6" t="s">
        <v>433</v>
      </c>
      <c r="S14" s="6" t="s">
        <v>433</v>
      </c>
      <c r="T14" s="6" t="s">
        <v>433</v>
      </c>
      <c r="U14" s="83">
        <f t="shared" si="0"/>
        <v>0</v>
      </c>
      <c r="V14" s="83">
        <f t="shared" si="1"/>
        <v>1</v>
      </c>
      <c r="W14" s="83">
        <f t="shared" si="2"/>
        <v>0</v>
      </c>
      <c r="X14" s="83">
        <f t="shared" si="3"/>
        <v>0</v>
      </c>
      <c r="Y14" s="84">
        <f t="shared" si="4"/>
        <v>1</v>
      </c>
    </row>
    <row r="15" spans="1:25" ht="15.75" thickBot="1">
      <c r="A15" s="5">
        <v>5</v>
      </c>
      <c r="B15" s="65" t="s">
        <v>399</v>
      </c>
      <c r="C15" s="6" t="s">
        <v>433</v>
      </c>
      <c r="D15" s="6" t="s">
        <v>433</v>
      </c>
      <c r="E15" s="6" t="s">
        <v>433</v>
      </c>
      <c r="F15" s="6" t="s">
        <v>433</v>
      </c>
      <c r="G15" s="6" t="s">
        <v>433</v>
      </c>
      <c r="H15" s="6" t="s">
        <v>433</v>
      </c>
      <c r="I15" s="6" t="s">
        <v>433</v>
      </c>
      <c r="J15" s="6" t="s">
        <v>433</v>
      </c>
      <c r="K15" s="6" t="s">
        <v>433</v>
      </c>
      <c r="L15" s="6" t="s">
        <v>433</v>
      </c>
      <c r="M15" s="6" t="s">
        <v>433</v>
      </c>
      <c r="N15" s="6" t="s">
        <v>433</v>
      </c>
      <c r="O15" s="6" t="s">
        <v>433</v>
      </c>
      <c r="P15" s="6" t="s">
        <v>433</v>
      </c>
      <c r="Q15" s="6" t="s">
        <v>433</v>
      </c>
      <c r="R15" s="6" t="s">
        <v>433</v>
      </c>
      <c r="S15" s="6" t="s">
        <v>433</v>
      </c>
      <c r="T15" s="6" t="s">
        <v>433</v>
      </c>
      <c r="U15" s="83">
        <f t="shared" si="0"/>
        <v>0</v>
      </c>
      <c r="V15" s="83">
        <f t="shared" si="1"/>
        <v>1</v>
      </c>
      <c r="W15" s="83">
        <f t="shared" si="2"/>
        <v>0</v>
      </c>
      <c r="X15" s="83">
        <f t="shared" si="3"/>
        <v>0</v>
      </c>
      <c r="Y15" s="84">
        <f t="shared" si="4"/>
        <v>1</v>
      </c>
    </row>
    <row r="16" spans="1:25" ht="15" customHeight="1" thickBot="1">
      <c r="A16" s="7">
        <v>6</v>
      </c>
      <c r="B16" s="65" t="s">
        <v>400</v>
      </c>
      <c r="C16" s="6" t="s">
        <v>433</v>
      </c>
      <c r="D16" s="6" t="s">
        <v>433</v>
      </c>
      <c r="E16" s="6" t="s">
        <v>433</v>
      </c>
      <c r="F16" s="6" t="s">
        <v>433</v>
      </c>
      <c r="G16" s="6" t="s">
        <v>433</v>
      </c>
      <c r="H16" s="6" t="s">
        <v>433</v>
      </c>
      <c r="I16" s="6" t="s">
        <v>433</v>
      </c>
      <c r="J16" s="6" t="s">
        <v>433</v>
      </c>
      <c r="K16" s="6" t="s">
        <v>433</v>
      </c>
      <c r="L16" s="6" t="s">
        <v>433</v>
      </c>
      <c r="M16" s="6" t="s">
        <v>433</v>
      </c>
      <c r="N16" s="6" t="s">
        <v>433</v>
      </c>
      <c r="O16" s="6" t="s">
        <v>433</v>
      </c>
      <c r="P16" s="6" t="s">
        <v>433</v>
      </c>
      <c r="Q16" s="6" t="s">
        <v>433</v>
      </c>
      <c r="R16" s="6" t="s">
        <v>433</v>
      </c>
      <c r="S16" s="6" t="s">
        <v>433</v>
      </c>
      <c r="T16" s="6" t="s">
        <v>433</v>
      </c>
      <c r="U16" s="83">
        <f t="shared" si="0"/>
        <v>0</v>
      </c>
      <c r="V16" s="83">
        <f t="shared" si="1"/>
        <v>1</v>
      </c>
      <c r="W16" s="83">
        <f t="shared" si="2"/>
        <v>0</v>
      </c>
      <c r="X16" s="83">
        <f t="shared" si="3"/>
        <v>0</v>
      </c>
      <c r="Y16" s="84">
        <f t="shared" si="4"/>
        <v>1</v>
      </c>
    </row>
    <row r="17" spans="1:25" ht="15.75" thickBot="1">
      <c r="A17" s="5">
        <v>7</v>
      </c>
      <c r="B17" s="65" t="s">
        <v>427</v>
      </c>
      <c r="C17" s="6" t="s">
        <v>432</v>
      </c>
      <c r="D17" s="6" t="s">
        <v>433</v>
      </c>
      <c r="E17" s="6" t="s">
        <v>433</v>
      </c>
      <c r="F17" s="6" t="s">
        <v>433</v>
      </c>
      <c r="G17" s="6" t="s">
        <v>433</v>
      </c>
      <c r="H17" s="6" t="s">
        <v>432</v>
      </c>
      <c r="I17" s="6" t="s">
        <v>433</v>
      </c>
      <c r="J17" s="6" t="s">
        <v>432</v>
      </c>
      <c r="K17" s="6" t="s">
        <v>432</v>
      </c>
      <c r="L17" s="6" t="s">
        <v>432</v>
      </c>
      <c r="M17" s="6" t="s">
        <v>433</v>
      </c>
      <c r="N17" s="6" t="s">
        <v>432</v>
      </c>
      <c r="O17" s="6" t="s">
        <v>433</v>
      </c>
      <c r="P17" s="6" t="s">
        <v>432</v>
      </c>
      <c r="Q17" s="6" t="s">
        <v>432</v>
      </c>
      <c r="R17" s="6" t="s">
        <v>432</v>
      </c>
      <c r="S17" s="6" t="s">
        <v>433</v>
      </c>
      <c r="T17" s="6" t="s">
        <v>432</v>
      </c>
      <c r="U17" s="83">
        <f t="shared" si="0"/>
        <v>0.55555555555555558</v>
      </c>
      <c r="V17" s="83">
        <f t="shared" si="1"/>
        <v>0.44444444444444442</v>
      </c>
      <c r="W17" s="83">
        <f t="shared" si="2"/>
        <v>0</v>
      </c>
      <c r="X17" s="83">
        <f t="shared" si="3"/>
        <v>0</v>
      </c>
      <c r="Y17" s="84">
        <f t="shared" si="4"/>
        <v>0.44444444444444442</v>
      </c>
    </row>
    <row r="18" spans="1:25" ht="15.75" thickBot="1">
      <c r="A18" s="7">
        <v>8</v>
      </c>
      <c r="B18" s="65" t="s">
        <v>401</v>
      </c>
      <c r="C18" s="6" t="s">
        <v>433</v>
      </c>
      <c r="D18" s="6" t="s">
        <v>433</v>
      </c>
      <c r="E18" s="6" t="s">
        <v>433</v>
      </c>
      <c r="F18" s="6" t="s">
        <v>433</v>
      </c>
      <c r="G18" s="6" t="s">
        <v>433</v>
      </c>
      <c r="H18" s="6" t="s">
        <v>433</v>
      </c>
      <c r="I18" s="6" t="s">
        <v>433</v>
      </c>
      <c r="J18" s="6" t="s">
        <v>433</v>
      </c>
      <c r="K18" s="6" t="s">
        <v>433</v>
      </c>
      <c r="L18" s="6" t="s">
        <v>433</v>
      </c>
      <c r="M18" s="6" t="s">
        <v>433</v>
      </c>
      <c r="N18" s="6" t="s">
        <v>433</v>
      </c>
      <c r="O18" s="6" t="s">
        <v>433</v>
      </c>
      <c r="P18" s="6" t="s">
        <v>433</v>
      </c>
      <c r="Q18" s="6" t="s">
        <v>433</v>
      </c>
      <c r="R18" s="6" t="s">
        <v>433</v>
      </c>
      <c r="S18" s="6" t="s">
        <v>433</v>
      </c>
      <c r="T18" s="6" t="s">
        <v>433</v>
      </c>
      <c r="U18" s="83">
        <f t="shared" si="0"/>
        <v>0</v>
      </c>
      <c r="V18" s="83">
        <f t="shared" si="1"/>
        <v>1</v>
      </c>
      <c r="W18" s="83">
        <f t="shared" si="2"/>
        <v>0</v>
      </c>
      <c r="X18" s="83">
        <f t="shared" si="3"/>
        <v>0</v>
      </c>
      <c r="Y18" s="84">
        <f t="shared" si="4"/>
        <v>1</v>
      </c>
    </row>
    <row r="19" spans="1:25" ht="15.75" thickBot="1">
      <c r="A19" s="5">
        <v>9</v>
      </c>
      <c r="B19" s="65" t="s">
        <v>402</v>
      </c>
      <c r="C19" s="6" t="s">
        <v>433</v>
      </c>
      <c r="D19" s="6" t="s">
        <v>433</v>
      </c>
      <c r="E19" s="6" t="s">
        <v>433</v>
      </c>
      <c r="F19" s="6" t="s">
        <v>433</v>
      </c>
      <c r="G19" s="6" t="s">
        <v>433</v>
      </c>
      <c r="H19" s="6" t="s">
        <v>433</v>
      </c>
      <c r="I19" s="6" t="s">
        <v>433</v>
      </c>
      <c r="J19" s="6" t="s">
        <v>432</v>
      </c>
      <c r="K19" s="6" t="s">
        <v>433</v>
      </c>
      <c r="L19" s="6" t="s">
        <v>432</v>
      </c>
      <c r="M19" s="6" t="s">
        <v>433</v>
      </c>
      <c r="N19" s="6" t="s">
        <v>433</v>
      </c>
      <c r="O19" s="6" t="s">
        <v>433</v>
      </c>
      <c r="P19" s="6" t="s">
        <v>432</v>
      </c>
      <c r="Q19" s="6" t="s">
        <v>432</v>
      </c>
      <c r="R19" s="6" t="s">
        <v>432</v>
      </c>
      <c r="S19" s="6" t="s">
        <v>433</v>
      </c>
      <c r="T19" s="6" t="s">
        <v>432</v>
      </c>
      <c r="U19" s="83">
        <f t="shared" si="0"/>
        <v>0.33333333333333331</v>
      </c>
      <c r="V19" s="83">
        <f t="shared" si="1"/>
        <v>0.66666666666666663</v>
      </c>
      <c r="W19" s="83">
        <f t="shared" si="2"/>
        <v>0</v>
      </c>
      <c r="X19" s="83">
        <f t="shared" si="3"/>
        <v>0</v>
      </c>
      <c r="Y19" s="84">
        <f t="shared" si="4"/>
        <v>0.66666666666666663</v>
      </c>
    </row>
    <row r="20" spans="1:25" ht="15.75" thickBot="1">
      <c r="A20" s="7">
        <v>10</v>
      </c>
      <c r="B20" s="67" t="s">
        <v>429</v>
      </c>
      <c r="C20" s="6" t="s">
        <v>433</v>
      </c>
      <c r="D20" s="6" t="s">
        <v>433</v>
      </c>
      <c r="E20" s="6" t="s">
        <v>432</v>
      </c>
      <c r="F20" s="6" t="s">
        <v>433</v>
      </c>
      <c r="G20" s="6" t="s">
        <v>433</v>
      </c>
      <c r="H20" s="6" t="s">
        <v>433</v>
      </c>
      <c r="I20" s="6" t="s">
        <v>433</v>
      </c>
      <c r="J20" s="6" t="s">
        <v>433</v>
      </c>
      <c r="K20" s="6" t="s">
        <v>433</v>
      </c>
      <c r="L20" s="6" t="s">
        <v>433</v>
      </c>
      <c r="M20" s="6" t="s">
        <v>433</v>
      </c>
      <c r="N20" s="6" t="s">
        <v>433</v>
      </c>
      <c r="O20" s="6" t="s">
        <v>433</v>
      </c>
      <c r="P20" s="6" t="s">
        <v>433</v>
      </c>
      <c r="Q20" s="6" t="s">
        <v>433</v>
      </c>
      <c r="R20" s="6" t="s">
        <v>433</v>
      </c>
      <c r="S20" s="6" t="s">
        <v>433</v>
      </c>
      <c r="T20" s="6" t="s">
        <v>433</v>
      </c>
      <c r="U20" s="83">
        <f t="shared" si="0"/>
        <v>5.5555555555555552E-2</v>
      </c>
      <c r="V20" s="83">
        <f t="shared" si="1"/>
        <v>0.94444444444444442</v>
      </c>
      <c r="W20" s="83">
        <f t="shared" si="2"/>
        <v>0</v>
      </c>
      <c r="X20" s="83">
        <f t="shared" si="3"/>
        <v>0</v>
      </c>
      <c r="Y20" s="84">
        <f t="shared" si="4"/>
        <v>0.94444444444444442</v>
      </c>
    </row>
    <row r="21" spans="1:25" ht="15.75" thickBot="1">
      <c r="A21" s="5">
        <v>11</v>
      </c>
      <c r="B21" s="65" t="s">
        <v>404</v>
      </c>
      <c r="C21" s="6" t="s">
        <v>433</v>
      </c>
      <c r="D21" s="6" t="s">
        <v>433</v>
      </c>
      <c r="E21" s="6" t="s">
        <v>432</v>
      </c>
      <c r="F21" s="6" t="s">
        <v>433</v>
      </c>
      <c r="G21" s="6" t="s">
        <v>433</v>
      </c>
      <c r="H21" s="6" t="s">
        <v>432</v>
      </c>
      <c r="I21" s="6" t="s">
        <v>433</v>
      </c>
      <c r="J21" s="6" t="s">
        <v>432</v>
      </c>
      <c r="K21" s="6" t="s">
        <v>432</v>
      </c>
      <c r="L21" s="6" t="s">
        <v>432</v>
      </c>
      <c r="M21" s="6" t="s">
        <v>432</v>
      </c>
      <c r="N21" s="6" t="s">
        <v>433</v>
      </c>
      <c r="O21" s="6" t="s">
        <v>433</v>
      </c>
      <c r="P21" s="6" t="s">
        <v>432</v>
      </c>
      <c r="Q21" s="6" t="s">
        <v>432</v>
      </c>
      <c r="R21" s="6" t="s">
        <v>432</v>
      </c>
      <c r="S21" s="6" t="s">
        <v>433</v>
      </c>
      <c r="T21" s="6" t="s">
        <v>432</v>
      </c>
      <c r="U21" s="83">
        <f t="shared" si="0"/>
        <v>0.55555555555555558</v>
      </c>
      <c r="V21" s="83">
        <f t="shared" si="1"/>
        <v>0.44444444444444442</v>
      </c>
      <c r="W21" s="83">
        <f t="shared" si="2"/>
        <v>0</v>
      </c>
      <c r="X21" s="83">
        <f t="shared" si="3"/>
        <v>0</v>
      </c>
      <c r="Y21" s="84">
        <f t="shared" si="4"/>
        <v>0.44444444444444442</v>
      </c>
    </row>
    <row r="22" spans="1:25" ht="15.75" thickBot="1">
      <c r="A22" s="7">
        <v>12</v>
      </c>
      <c r="B22" s="65" t="s">
        <v>405</v>
      </c>
      <c r="C22" s="6" t="s">
        <v>433</v>
      </c>
      <c r="D22" s="6" t="s">
        <v>433</v>
      </c>
      <c r="E22" s="6" t="s">
        <v>433</v>
      </c>
      <c r="F22" s="6" t="s">
        <v>433</v>
      </c>
      <c r="G22" s="6" t="s">
        <v>433</v>
      </c>
      <c r="H22" s="6" t="s">
        <v>433</v>
      </c>
      <c r="I22" s="6" t="s">
        <v>433</v>
      </c>
      <c r="J22" s="6" t="s">
        <v>433</v>
      </c>
      <c r="K22" s="6" t="s">
        <v>433</v>
      </c>
      <c r="L22" s="6" t="s">
        <v>432</v>
      </c>
      <c r="M22" s="6" t="s">
        <v>433</v>
      </c>
      <c r="N22" s="6" t="s">
        <v>433</v>
      </c>
      <c r="O22" s="6" t="s">
        <v>433</v>
      </c>
      <c r="P22" s="6" t="s">
        <v>433</v>
      </c>
      <c r="Q22" s="6" t="s">
        <v>433</v>
      </c>
      <c r="R22" s="6" t="s">
        <v>432</v>
      </c>
      <c r="S22" s="6" t="s">
        <v>433</v>
      </c>
      <c r="T22" s="6" t="s">
        <v>432</v>
      </c>
      <c r="U22" s="83">
        <f t="shared" si="0"/>
        <v>0.16666666666666666</v>
      </c>
      <c r="V22" s="83">
        <f t="shared" si="1"/>
        <v>0.83333333333333337</v>
      </c>
      <c r="W22" s="83">
        <f t="shared" si="2"/>
        <v>0</v>
      </c>
      <c r="X22" s="83">
        <f t="shared" si="3"/>
        <v>0</v>
      </c>
      <c r="Y22" s="84">
        <f t="shared" si="4"/>
        <v>0.83333333333333337</v>
      </c>
    </row>
    <row r="23" spans="1:25" ht="15.75" thickBot="1">
      <c r="A23" s="5">
        <v>13</v>
      </c>
      <c r="B23" s="65" t="s">
        <v>406</v>
      </c>
      <c r="C23" s="6" t="s">
        <v>433</v>
      </c>
      <c r="D23" s="6" t="s">
        <v>433</v>
      </c>
      <c r="E23" s="6" t="s">
        <v>433</v>
      </c>
      <c r="F23" s="6" t="s">
        <v>433</v>
      </c>
      <c r="G23" s="6" t="s">
        <v>433</v>
      </c>
      <c r="H23" s="6" t="s">
        <v>433</v>
      </c>
      <c r="I23" s="6" t="s">
        <v>433</v>
      </c>
      <c r="J23" s="6" t="s">
        <v>433</v>
      </c>
      <c r="K23" s="6" t="s">
        <v>433</v>
      </c>
      <c r="L23" s="6" t="s">
        <v>433</v>
      </c>
      <c r="M23" s="6" t="s">
        <v>433</v>
      </c>
      <c r="N23" s="6" t="s">
        <v>433</v>
      </c>
      <c r="O23" s="6" t="s">
        <v>433</v>
      </c>
      <c r="P23" s="6" t="s">
        <v>433</v>
      </c>
      <c r="Q23" s="6" t="s">
        <v>433</v>
      </c>
      <c r="R23" s="6" t="s">
        <v>433</v>
      </c>
      <c r="S23" s="6" t="s">
        <v>433</v>
      </c>
      <c r="T23" s="6" t="s">
        <v>433</v>
      </c>
      <c r="U23" s="83">
        <f t="shared" si="0"/>
        <v>0</v>
      </c>
      <c r="V23" s="83">
        <f t="shared" si="1"/>
        <v>1</v>
      </c>
      <c r="W23" s="83">
        <f t="shared" si="2"/>
        <v>0</v>
      </c>
      <c r="X23" s="83">
        <f t="shared" si="3"/>
        <v>0</v>
      </c>
      <c r="Y23" s="84">
        <f t="shared" si="4"/>
        <v>1</v>
      </c>
    </row>
    <row r="24" spans="1:25" ht="15.75" thickBot="1">
      <c r="A24" s="7">
        <v>14</v>
      </c>
      <c r="B24" s="65" t="s">
        <v>407</v>
      </c>
      <c r="C24" s="6" t="s">
        <v>433</v>
      </c>
      <c r="D24" s="6" t="s">
        <v>433</v>
      </c>
      <c r="E24" s="6" t="s">
        <v>433</v>
      </c>
      <c r="F24" s="6" t="s">
        <v>433</v>
      </c>
      <c r="G24" s="6" t="s">
        <v>433</v>
      </c>
      <c r="H24" s="6" t="s">
        <v>433</v>
      </c>
      <c r="I24" s="6" t="s">
        <v>433</v>
      </c>
      <c r="J24" s="6" t="s">
        <v>433</v>
      </c>
      <c r="K24" s="6" t="s">
        <v>433</v>
      </c>
      <c r="L24" s="6" t="s">
        <v>433</v>
      </c>
      <c r="M24" s="6" t="s">
        <v>433</v>
      </c>
      <c r="N24" s="6" t="s">
        <v>433</v>
      </c>
      <c r="O24" s="6" t="s">
        <v>433</v>
      </c>
      <c r="P24" s="6" t="s">
        <v>433</v>
      </c>
      <c r="Q24" s="6" t="s">
        <v>433</v>
      </c>
      <c r="R24" s="6" t="s">
        <v>433</v>
      </c>
      <c r="S24" s="6" t="s">
        <v>433</v>
      </c>
      <c r="T24" s="6" t="s">
        <v>433</v>
      </c>
      <c r="U24" s="83">
        <f t="shared" si="0"/>
        <v>0</v>
      </c>
      <c r="V24" s="83">
        <f t="shared" si="1"/>
        <v>1</v>
      </c>
      <c r="W24" s="83">
        <f t="shared" si="2"/>
        <v>0</v>
      </c>
      <c r="X24" s="83">
        <f t="shared" si="3"/>
        <v>0</v>
      </c>
      <c r="Y24" s="84">
        <f t="shared" si="4"/>
        <v>1</v>
      </c>
    </row>
    <row r="25" spans="1:25" ht="15.75" thickBot="1">
      <c r="A25" s="5">
        <v>15</v>
      </c>
      <c r="B25" s="65" t="s">
        <v>408</v>
      </c>
      <c r="C25" s="6" t="s">
        <v>432</v>
      </c>
      <c r="D25" s="6" t="s">
        <v>433</v>
      </c>
      <c r="E25" s="6" t="s">
        <v>432</v>
      </c>
      <c r="F25" s="6" t="s">
        <v>433</v>
      </c>
      <c r="G25" s="6" t="s">
        <v>433</v>
      </c>
      <c r="H25" s="6" t="s">
        <v>432</v>
      </c>
      <c r="I25" s="6" t="s">
        <v>433</v>
      </c>
      <c r="J25" s="6" t="s">
        <v>432</v>
      </c>
      <c r="K25" s="6" t="s">
        <v>433</v>
      </c>
      <c r="L25" s="6" t="s">
        <v>432</v>
      </c>
      <c r="M25" s="6" t="s">
        <v>432</v>
      </c>
      <c r="N25" s="6" t="s">
        <v>433</v>
      </c>
      <c r="O25" s="6" t="s">
        <v>432</v>
      </c>
      <c r="P25" s="6" t="s">
        <v>432</v>
      </c>
      <c r="Q25" s="6" t="s">
        <v>433</v>
      </c>
      <c r="R25" s="6" t="s">
        <v>432</v>
      </c>
      <c r="S25" s="6" t="s">
        <v>433</v>
      </c>
      <c r="T25" s="6" t="s">
        <v>432</v>
      </c>
      <c r="U25" s="83">
        <f t="shared" si="0"/>
        <v>0.55555555555555558</v>
      </c>
      <c r="V25" s="83">
        <f t="shared" si="1"/>
        <v>0.44444444444444442</v>
      </c>
      <c r="W25" s="83">
        <f t="shared" si="2"/>
        <v>0</v>
      </c>
      <c r="X25" s="83">
        <f t="shared" si="3"/>
        <v>0</v>
      </c>
      <c r="Y25" s="84">
        <f t="shared" si="4"/>
        <v>0.44444444444444442</v>
      </c>
    </row>
    <row r="26" spans="1:25" ht="15.75" thickBot="1">
      <c r="A26" s="7">
        <v>16</v>
      </c>
      <c r="B26" s="65" t="s">
        <v>403</v>
      </c>
      <c r="C26" s="6" t="s">
        <v>433</v>
      </c>
      <c r="D26" s="6" t="s">
        <v>433</v>
      </c>
      <c r="E26" s="6" t="s">
        <v>432</v>
      </c>
      <c r="F26" s="6" t="s">
        <v>433</v>
      </c>
      <c r="G26" s="6" t="s">
        <v>433</v>
      </c>
      <c r="H26" s="6" t="s">
        <v>432</v>
      </c>
      <c r="I26" s="6" t="s">
        <v>432</v>
      </c>
      <c r="J26" s="6" t="s">
        <v>432</v>
      </c>
      <c r="K26" s="6" t="s">
        <v>432</v>
      </c>
      <c r="L26" s="6" t="s">
        <v>432</v>
      </c>
      <c r="M26" s="6" t="s">
        <v>433</v>
      </c>
      <c r="N26" s="6" t="s">
        <v>433</v>
      </c>
      <c r="O26" s="6" t="s">
        <v>433</v>
      </c>
      <c r="P26" s="6" t="s">
        <v>432</v>
      </c>
      <c r="Q26" s="6" t="s">
        <v>432</v>
      </c>
      <c r="R26" s="6" t="s">
        <v>432</v>
      </c>
      <c r="S26" s="6" t="s">
        <v>433</v>
      </c>
      <c r="T26" s="6" t="s">
        <v>432</v>
      </c>
      <c r="U26" s="83">
        <f t="shared" si="0"/>
        <v>0.55555555555555558</v>
      </c>
      <c r="V26" s="83">
        <f t="shared" si="1"/>
        <v>0.44444444444444442</v>
      </c>
      <c r="W26" s="83">
        <f t="shared" si="2"/>
        <v>0</v>
      </c>
      <c r="X26" s="83">
        <f t="shared" si="3"/>
        <v>0</v>
      </c>
      <c r="Y26" s="84">
        <f t="shared" si="4"/>
        <v>0.44444444444444442</v>
      </c>
    </row>
    <row r="27" spans="1:25" ht="15.75" thickBot="1">
      <c r="A27" s="5">
        <v>17</v>
      </c>
      <c r="B27" s="65" t="s">
        <v>409</v>
      </c>
      <c r="C27" s="6" t="s">
        <v>433</v>
      </c>
      <c r="D27" s="6" t="s">
        <v>433</v>
      </c>
      <c r="E27" s="6" t="s">
        <v>432</v>
      </c>
      <c r="F27" s="6" t="s">
        <v>433</v>
      </c>
      <c r="G27" s="6" t="s">
        <v>433</v>
      </c>
      <c r="H27" s="6" t="s">
        <v>432</v>
      </c>
      <c r="I27" s="6" t="s">
        <v>432</v>
      </c>
      <c r="J27" s="6" t="s">
        <v>432</v>
      </c>
      <c r="K27" s="6" t="s">
        <v>433</v>
      </c>
      <c r="L27" s="6" t="s">
        <v>432</v>
      </c>
      <c r="M27" s="6" t="s">
        <v>433</v>
      </c>
      <c r="N27" s="6" t="s">
        <v>433</v>
      </c>
      <c r="O27" s="6" t="s">
        <v>433</v>
      </c>
      <c r="P27" s="6" t="s">
        <v>432</v>
      </c>
      <c r="Q27" s="6" t="s">
        <v>432</v>
      </c>
      <c r="R27" s="6" t="s">
        <v>432</v>
      </c>
      <c r="S27" s="6" t="s">
        <v>433</v>
      </c>
      <c r="T27" s="6" t="s">
        <v>433</v>
      </c>
      <c r="U27" s="83">
        <f t="shared" si="0"/>
        <v>0.44444444444444442</v>
      </c>
      <c r="V27" s="83">
        <f t="shared" si="1"/>
        <v>0.55555555555555558</v>
      </c>
      <c r="W27" s="83">
        <f t="shared" si="2"/>
        <v>0</v>
      </c>
      <c r="X27" s="83">
        <f t="shared" si="3"/>
        <v>0</v>
      </c>
      <c r="Y27" s="84">
        <f t="shared" si="4"/>
        <v>0.55555555555555558</v>
      </c>
    </row>
    <row r="28" spans="1:25" ht="15.75" thickBot="1">
      <c r="A28" s="7">
        <v>18</v>
      </c>
      <c r="B28" s="64" t="s">
        <v>412</v>
      </c>
      <c r="C28" s="6" t="s">
        <v>432</v>
      </c>
      <c r="D28" s="6" t="s">
        <v>432</v>
      </c>
      <c r="E28" s="6" t="s">
        <v>432</v>
      </c>
      <c r="F28" s="6" t="s">
        <v>433</v>
      </c>
      <c r="G28" s="6" t="s">
        <v>433</v>
      </c>
      <c r="H28" s="6" t="s">
        <v>433</v>
      </c>
      <c r="I28" s="6" t="s">
        <v>433</v>
      </c>
      <c r="J28" s="6" t="s">
        <v>433</v>
      </c>
      <c r="K28" s="6" t="s">
        <v>433</v>
      </c>
      <c r="L28" s="6" t="s">
        <v>433</v>
      </c>
      <c r="M28" s="6" t="s">
        <v>433</v>
      </c>
      <c r="N28" s="6" t="s">
        <v>433</v>
      </c>
      <c r="O28" s="6" t="s">
        <v>433</v>
      </c>
      <c r="P28" s="6" t="s">
        <v>433</v>
      </c>
      <c r="Q28" s="6" t="s">
        <v>433</v>
      </c>
      <c r="R28" s="6" t="s">
        <v>433</v>
      </c>
      <c r="S28" s="6" t="s">
        <v>433</v>
      </c>
      <c r="T28" s="6" t="s">
        <v>433</v>
      </c>
      <c r="U28" s="83">
        <f t="shared" si="0"/>
        <v>0.16666666666666666</v>
      </c>
      <c r="V28" s="83">
        <f t="shared" si="1"/>
        <v>0.83333333333333337</v>
      </c>
      <c r="W28" s="83">
        <f t="shared" si="2"/>
        <v>0</v>
      </c>
      <c r="X28" s="83">
        <f t="shared" si="3"/>
        <v>0</v>
      </c>
      <c r="Y28" s="84">
        <f t="shared" si="4"/>
        <v>0.83333333333333337</v>
      </c>
    </row>
    <row r="29" spans="1:25" ht="15.75" thickBot="1">
      <c r="A29" s="5">
        <v>19</v>
      </c>
      <c r="B29" s="65" t="s">
        <v>398</v>
      </c>
      <c r="C29" s="6" t="s">
        <v>433</v>
      </c>
      <c r="D29" s="6" t="s">
        <v>433</v>
      </c>
      <c r="E29" s="6" t="s">
        <v>432</v>
      </c>
      <c r="F29" s="6" t="s">
        <v>432</v>
      </c>
      <c r="G29" s="6" t="s">
        <v>433</v>
      </c>
      <c r="H29" s="6" t="s">
        <v>432</v>
      </c>
      <c r="I29" s="6" t="s">
        <v>432</v>
      </c>
      <c r="J29" s="6" t="s">
        <v>432</v>
      </c>
      <c r="K29" s="6" t="s">
        <v>432</v>
      </c>
      <c r="L29" s="6" t="s">
        <v>432</v>
      </c>
      <c r="M29" s="6" t="s">
        <v>432</v>
      </c>
      <c r="N29" s="6" t="s">
        <v>433</v>
      </c>
      <c r="O29" s="6" t="s">
        <v>433</v>
      </c>
      <c r="P29" s="6" t="s">
        <v>432</v>
      </c>
      <c r="Q29" s="6" t="s">
        <v>432</v>
      </c>
      <c r="R29" s="6" t="s">
        <v>433</v>
      </c>
      <c r="S29" s="6" t="s">
        <v>433</v>
      </c>
      <c r="T29" s="6" t="s">
        <v>433</v>
      </c>
      <c r="U29" s="83">
        <f t="shared" si="0"/>
        <v>0.55555555555555558</v>
      </c>
      <c r="V29" s="83">
        <f t="shared" si="1"/>
        <v>0.44444444444444442</v>
      </c>
      <c r="W29" s="83">
        <f t="shared" si="2"/>
        <v>0</v>
      </c>
      <c r="X29" s="83">
        <f t="shared" si="3"/>
        <v>0</v>
      </c>
      <c r="Y29" s="84">
        <f t="shared" si="4"/>
        <v>0.44444444444444442</v>
      </c>
    </row>
    <row r="30" spans="1:25" ht="15.75" thickBot="1">
      <c r="A30" s="7">
        <v>20</v>
      </c>
      <c r="B30" s="65" t="s">
        <v>413</v>
      </c>
      <c r="C30" s="6" t="s">
        <v>432</v>
      </c>
      <c r="D30" s="6" t="s">
        <v>432</v>
      </c>
      <c r="E30" s="6" t="s">
        <v>432</v>
      </c>
      <c r="F30" s="6" t="s">
        <v>433</v>
      </c>
      <c r="G30" s="6" t="s">
        <v>433</v>
      </c>
      <c r="H30" s="6" t="s">
        <v>432</v>
      </c>
      <c r="I30" s="6" t="s">
        <v>432</v>
      </c>
      <c r="J30" s="6" t="s">
        <v>432</v>
      </c>
      <c r="K30" s="6" t="s">
        <v>432</v>
      </c>
      <c r="L30" s="6" t="s">
        <v>433</v>
      </c>
      <c r="M30" s="6" t="s">
        <v>433</v>
      </c>
      <c r="N30" s="6" t="s">
        <v>433</v>
      </c>
      <c r="O30" s="6" t="s">
        <v>433</v>
      </c>
      <c r="P30" s="6" t="s">
        <v>432</v>
      </c>
      <c r="Q30" s="6" t="s">
        <v>433</v>
      </c>
      <c r="R30" s="6" t="s">
        <v>432</v>
      </c>
      <c r="S30" s="6" t="s">
        <v>433</v>
      </c>
      <c r="T30" s="6" t="s">
        <v>432</v>
      </c>
      <c r="U30" s="83">
        <f t="shared" si="0"/>
        <v>0.55555555555555558</v>
      </c>
      <c r="V30" s="83">
        <f t="shared" si="1"/>
        <v>0.44444444444444442</v>
      </c>
      <c r="W30" s="83">
        <f t="shared" si="2"/>
        <v>0</v>
      </c>
      <c r="X30" s="83">
        <f t="shared" si="3"/>
        <v>0</v>
      </c>
      <c r="Y30" s="84">
        <f t="shared" si="4"/>
        <v>0.44444444444444442</v>
      </c>
    </row>
    <row r="31" spans="1:25" ht="15.75" thickBot="1">
      <c r="A31" s="5">
        <v>21</v>
      </c>
      <c r="B31" s="65" t="s">
        <v>414</v>
      </c>
      <c r="C31" s="6" t="s">
        <v>433</v>
      </c>
      <c r="D31" s="6" t="s">
        <v>433</v>
      </c>
      <c r="E31" s="6" t="s">
        <v>433</v>
      </c>
      <c r="F31" s="6" t="s">
        <v>433</v>
      </c>
      <c r="G31" s="6" t="s">
        <v>433</v>
      </c>
      <c r="H31" s="6" t="s">
        <v>433</v>
      </c>
      <c r="I31" s="6" t="s">
        <v>433</v>
      </c>
      <c r="J31" s="6" t="s">
        <v>433</v>
      </c>
      <c r="K31" s="6" t="s">
        <v>433</v>
      </c>
      <c r="L31" s="6" t="s">
        <v>433</v>
      </c>
      <c r="M31" s="6" t="s">
        <v>433</v>
      </c>
      <c r="N31" s="6" t="s">
        <v>433</v>
      </c>
      <c r="O31" s="6" t="s">
        <v>433</v>
      </c>
      <c r="P31" s="6" t="s">
        <v>433</v>
      </c>
      <c r="Q31" s="6" t="s">
        <v>433</v>
      </c>
      <c r="R31" s="6" t="s">
        <v>433</v>
      </c>
      <c r="S31" s="6" t="s">
        <v>433</v>
      </c>
      <c r="T31" s="6" t="s">
        <v>433</v>
      </c>
      <c r="U31" s="83">
        <f t="shared" si="0"/>
        <v>0</v>
      </c>
      <c r="V31" s="83">
        <f t="shared" si="1"/>
        <v>1</v>
      </c>
      <c r="W31" s="83">
        <f t="shared" si="2"/>
        <v>0</v>
      </c>
      <c r="X31" s="83">
        <f t="shared" si="3"/>
        <v>0</v>
      </c>
      <c r="Y31" s="84">
        <f t="shared" si="4"/>
        <v>1</v>
      </c>
    </row>
    <row r="32" spans="1:25" ht="15.75" thickBot="1">
      <c r="A32" s="7">
        <v>22</v>
      </c>
      <c r="B32" s="65" t="s">
        <v>415</v>
      </c>
      <c r="C32" s="6" t="s">
        <v>432</v>
      </c>
      <c r="D32" s="6" t="s">
        <v>433</v>
      </c>
      <c r="E32" s="6" t="s">
        <v>433</v>
      </c>
      <c r="F32" s="6" t="s">
        <v>432</v>
      </c>
      <c r="G32" s="6" t="s">
        <v>433</v>
      </c>
      <c r="H32" s="6" t="s">
        <v>432</v>
      </c>
      <c r="I32" s="6" t="s">
        <v>432</v>
      </c>
      <c r="J32" s="6" t="s">
        <v>432</v>
      </c>
      <c r="K32" s="6" t="s">
        <v>432</v>
      </c>
      <c r="L32" s="6" t="s">
        <v>432</v>
      </c>
      <c r="M32" s="6" t="s">
        <v>433</v>
      </c>
      <c r="N32" s="6" t="s">
        <v>433</v>
      </c>
      <c r="O32" s="6" t="s">
        <v>433</v>
      </c>
      <c r="P32" s="6" t="s">
        <v>432</v>
      </c>
      <c r="Q32" s="6" t="s">
        <v>433</v>
      </c>
      <c r="R32" s="6" t="s">
        <v>432</v>
      </c>
      <c r="S32" s="6" t="s">
        <v>433</v>
      </c>
      <c r="T32" s="6" t="s">
        <v>432</v>
      </c>
      <c r="U32" s="83">
        <f t="shared" si="0"/>
        <v>0.55555555555555558</v>
      </c>
      <c r="V32" s="83">
        <f t="shared" si="1"/>
        <v>0.44444444444444442</v>
      </c>
      <c r="W32" s="83">
        <f t="shared" si="2"/>
        <v>0</v>
      </c>
      <c r="X32" s="83">
        <f t="shared" si="3"/>
        <v>0</v>
      </c>
      <c r="Y32" s="84">
        <f t="shared" si="4"/>
        <v>0.44444444444444442</v>
      </c>
    </row>
    <row r="33" spans="1:25" ht="15.75" thickBot="1">
      <c r="A33" s="5">
        <v>23</v>
      </c>
      <c r="B33" s="65" t="s">
        <v>416</v>
      </c>
      <c r="C33" s="6" t="s">
        <v>433</v>
      </c>
      <c r="D33" s="6" t="s">
        <v>432</v>
      </c>
      <c r="E33" s="6" t="s">
        <v>432</v>
      </c>
      <c r="F33" s="6" t="s">
        <v>433</v>
      </c>
      <c r="G33" s="6" t="s">
        <v>432</v>
      </c>
      <c r="H33" s="6" t="s">
        <v>433</v>
      </c>
      <c r="I33" s="6" t="s">
        <v>433</v>
      </c>
      <c r="J33" s="6" t="s">
        <v>433</v>
      </c>
      <c r="K33" s="6" t="s">
        <v>433</v>
      </c>
      <c r="L33" s="6" t="s">
        <v>433</v>
      </c>
      <c r="M33" s="6" t="s">
        <v>433</v>
      </c>
      <c r="N33" s="6" t="s">
        <v>433</v>
      </c>
      <c r="O33" s="6" t="s">
        <v>433</v>
      </c>
      <c r="P33" s="6" t="s">
        <v>433</v>
      </c>
      <c r="Q33" s="6" t="s">
        <v>433</v>
      </c>
      <c r="R33" s="6" t="s">
        <v>433</v>
      </c>
      <c r="S33" s="6" t="s">
        <v>433</v>
      </c>
      <c r="T33" s="6" t="s">
        <v>433</v>
      </c>
      <c r="U33" s="83">
        <f t="shared" si="0"/>
        <v>0.16666666666666666</v>
      </c>
      <c r="V33" s="83">
        <f t="shared" si="1"/>
        <v>0.83333333333333337</v>
      </c>
      <c r="W33" s="83">
        <f t="shared" si="2"/>
        <v>0</v>
      </c>
      <c r="X33" s="83">
        <f t="shared" si="3"/>
        <v>0</v>
      </c>
      <c r="Y33" s="84">
        <f t="shared" si="4"/>
        <v>0.83333333333333337</v>
      </c>
    </row>
    <row r="34" spans="1:25" ht="15.75" thickBot="1">
      <c r="A34" s="7">
        <v>24</v>
      </c>
      <c r="B34" s="65" t="s">
        <v>417</v>
      </c>
      <c r="C34" s="6" t="s">
        <v>433</v>
      </c>
      <c r="D34" s="6" t="s">
        <v>432</v>
      </c>
      <c r="E34" s="6" t="s">
        <v>432</v>
      </c>
      <c r="F34" s="6" t="s">
        <v>433</v>
      </c>
      <c r="G34" s="6" t="s">
        <v>432</v>
      </c>
      <c r="H34" s="6" t="s">
        <v>432</v>
      </c>
      <c r="I34" s="6" t="s">
        <v>433</v>
      </c>
      <c r="J34" s="6" t="s">
        <v>432</v>
      </c>
      <c r="K34" s="6" t="s">
        <v>433</v>
      </c>
      <c r="L34" s="6" t="s">
        <v>432</v>
      </c>
      <c r="M34" s="6" t="s">
        <v>433</v>
      </c>
      <c r="N34" s="6" t="s">
        <v>433</v>
      </c>
      <c r="O34" s="6" t="s">
        <v>433</v>
      </c>
      <c r="P34" s="6" t="s">
        <v>432</v>
      </c>
      <c r="Q34" s="6" t="s">
        <v>433</v>
      </c>
      <c r="R34" s="6" t="s">
        <v>432</v>
      </c>
      <c r="S34" s="6" t="s">
        <v>433</v>
      </c>
      <c r="T34" s="6" t="s">
        <v>432</v>
      </c>
      <c r="U34" s="83">
        <f t="shared" si="0"/>
        <v>0.5</v>
      </c>
      <c r="V34" s="83">
        <f t="shared" si="1"/>
        <v>0.5</v>
      </c>
      <c r="W34" s="83">
        <f t="shared" si="2"/>
        <v>0</v>
      </c>
      <c r="X34" s="83">
        <f t="shared" si="3"/>
        <v>0</v>
      </c>
      <c r="Y34" s="84">
        <f t="shared" si="4"/>
        <v>0.5</v>
      </c>
    </row>
    <row r="35" spans="1:25" ht="15.75" thickBot="1">
      <c r="A35" s="5">
        <v>25</v>
      </c>
      <c r="B35" s="65" t="s">
        <v>418</v>
      </c>
      <c r="C35" s="6" t="s">
        <v>433</v>
      </c>
      <c r="D35" s="6" t="s">
        <v>433</v>
      </c>
      <c r="E35" s="6" t="s">
        <v>433</v>
      </c>
      <c r="F35" s="6" t="s">
        <v>433</v>
      </c>
      <c r="G35" s="6" t="s">
        <v>433</v>
      </c>
      <c r="H35" s="6" t="s">
        <v>433</v>
      </c>
      <c r="I35" s="6" t="s">
        <v>433</v>
      </c>
      <c r="J35" s="6" t="s">
        <v>433</v>
      </c>
      <c r="K35" s="6" t="s">
        <v>433</v>
      </c>
      <c r="L35" s="6" t="s">
        <v>433</v>
      </c>
      <c r="M35" s="6" t="s">
        <v>433</v>
      </c>
      <c r="N35" s="6" t="s">
        <v>433</v>
      </c>
      <c r="O35" s="6" t="s">
        <v>433</v>
      </c>
      <c r="P35" s="6" t="s">
        <v>433</v>
      </c>
      <c r="Q35" s="6" t="s">
        <v>433</v>
      </c>
      <c r="R35" s="6" t="s">
        <v>433</v>
      </c>
      <c r="S35" s="6" t="s">
        <v>433</v>
      </c>
      <c r="T35" s="6" t="s">
        <v>433</v>
      </c>
      <c r="U35" s="83">
        <f t="shared" si="0"/>
        <v>0</v>
      </c>
      <c r="V35" s="83">
        <f t="shared" si="1"/>
        <v>1</v>
      </c>
      <c r="W35" s="83">
        <f t="shared" si="2"/>
        <v>0</v>
      </c>
      <c r="X35" s="83">
        <f t="shared" si="3"/>
        <v>0</v>
      </c>
      <c r="Y35" s="84">
        <f t="shared" si="4"/>
        <v>1</v>
      </c>
    </row>
    <row r="36" spans="1:25" ht="15.75" thickBot="1">
      <c r="A36" s="7">
        <v>26</v>
      </c>
      <c r="B36" s="65" t="s">
        <v>411</v>
      </c>
      <c r="C36" s="6" t="s">
        <v>433</v>
      </c>
      <c r="D36" s="6" t="s">
        <v>432</v>
      </c>
      <c r="E36" s="6" t="s">
        <v>432</v>
      </c>
      <c r="F36" s="6" t="s">
        <v>432</v>
      </c>
      <c r="G36" s="6" t="s">
        <v>432</v>
      </c>
      <c r="H36" s="6" t="s">
        <v>432</v>
      </c>
      <c r="I36" s="6" t="s">
        <v>432</v>
      </c>
      <c r="J36" s="6" t="s">
        <v>432</v>
      </c>
      <c r="K36" s="6" t="s">
        <v>432</v>
      </c>
      <c r="L36" s="6" t="s">
        <v>433</v>
      </c>
      <c r="M36" s="6" t="s">
        <v>433</v>
      </c>
      <c r="N36" s="6" t="s">
        <v>433</v>
      </c>
      <c r="O36" s="6" t="s">
        <v>433</v>
      </c>
      <c r="P36" s="6" t="s">
        <v>432</v>
      </c>
      <c r="Q36" s="6" t="s">
        <v>433</v>
      </c>
      <c r="R36" s="6" t="s">
        <v>432</v>
      </c>
      <c r="S36" s="6" t="s">
        <v>433</v>
      </c>
      <c r="T36" s="6" t="s">
        <v>432</v>
      </c>
      <c r="U36" s="83">
        <f t="shared" si="0"/>
        <v>0.61111111111111116</v>
      </c>
      <c r="V36" s="83">
        <f t="shared" si="1"/>
        <v>0.3888888888888889</v>
      </c>
      <c r="W36" s="83">
        <f t="shared" si="2"/>
        <v>0</v>
      </c>
      <c r="X36" s="83">
        <f t="shared" si="3"/>
        <v>0</v>
      </c>
      <c r="Y36" s="84">
        <f t="shared" si="4"/>
        <v>0.3888888888888889</v>
      </c>
    </row>
    <row r="37" spans="1:25" ht="15.75" thickBot="1">
      <c r="A37" s="5">
        <v>27</v>
      </c>
      <c r="B37" s="65" t="s">
        <v>428</v>
      </c>
      <c r="C37" s="6" t="s">
        <v>433</v>
      </c>
      <c r="D37" s="6" t="s">
        <v>433</v>
      </c>
      <c r="E37" s="6" t="s">
        <v>433</v>
      </c>
      <c r="F37" s="6" t="s">
        <v>433</v>
      </c>
      <c r="G37" s="6" t="s">
        <v>433</v>
      </c>
      <c r="H37" s="6" t="s">
        <v>433</v>
      </c>
      <c r="I37" s="6" t="s">
        <v>433</v>
      </c>
      <c r="J37" s="6" t="s">
        <v>433</v>
      </c>
      <c r="K37" s="6" t="s">
        <v>433</v>
      </c>
      <c r="L37" s="6" t="s">
        <v>433</v>
      </c>
      <c r="M37" s="6" t="s">
        <v>433</v>
      </c>
      <c r="N37" s="6" t="s">
        <v>433</v>
      </c>
      <c r="O37" s="6" t="s">
        <v>433</v>
      </c>
      <c r="P37" s="6" t="s">
        <v>433</v>
      </c>
      <c r="Q37" s="6" t="s">
        <v>433</v>
      </c>
      <c r="R37" s="6" t="s">
        <v>433</v>
      </c>
      <c r="S37" s="6" t="s">
        <v>433</v>
      </c>
      <c r="T37" s="6" t="s">
        <v>433</v>
      </c>
      <c r="U37" s="83">
        <f t="shared" si="0"/>
        <v>0</v>
      </c>
      <c r="V37" s="83">
        <f t="shared" si="1"/>
        <v>1</v>
      </c>
      <c r="W37" s="83">
        <f t="shared" si="2"/>
        <v>0</v>
      </c>
      <c r="X37" s="83">
        <f t="shared" si="3"/>
        <v>0</v>
      </c>
      <c r="Y37" s="84">
        <f t="shared" si="4"/>
        <v>1</v>
      </c>
    </row>
    <row r="38" spans="1:25" ht="15.75" thickBot="1">
      <c r="A38" s="7">
        <v>28</v>
      </c>
      <c r="B38" s="65" t="s">
        <v>419</v>
      </c>
      <c r="C38" s="6" t="s">
        <v>432</v>
      </c>
      <c r="D38" s="6" t="s">
        <v>433</v>
      </c>
      <c r="E38" s="6" t="s">
        <v>433</v>
      </c>
      <c r="F38" s="6" t="s">
        <v>433</v>
      </c>
      <c r="G38" s="6" t="s">
        <v>432</v>
      </c>
      <c r="H38" s="6" t="s">
        <v>432</v>
      </c>
      <c r="I38" s="6" t="s">
        <v>432</v>
      </c>
      <c r="J38" s="6" t="s">
        <v>433</v>
      </c>
      <c r="K38" s="6" t="s">
        <v>432</v>
      </c>
      <c r="L38" s="6" t="s">
        <v>432</v>
      </c>
      <c r="M38" s="6" t="s">
        <v>433</v>
      </c>
      <c r="N38" s="6" t="s">
        <v>433</v>
      </c>
      <c r="O38" s="6" t="s">
        <v>433</v>
      </c>
      <c r="P38" s="6" t="s">
        <v>432</v>
      </c>
      <c r="Q38" s="6" t="s">
        <v>433</v>
      </c>
      <c r="R38" s="6" t="s">
        <v>432</v>
      </c>
      <c r="S38" s="6" t="s">
        <v>433</v>
      </c>
      <c r="T38" s="6" t="s">
        <v>432</v>
      </c>
      <c r="U38" s="83">
        <f t="shared" si="0"/>
        <v>0.5</v>
      </c>
      <c r="V38" s="83">
        <f t="shared" si="1"/>
        <v>0.5</v>
      </c>
      <c r="W38" s="83">
        <f t="shared" si="2"/>
        <v>0</v>
      </c>
      <c r="X38" s="83">
        <f t="shared" si="3"/>
        <v>0</v>
      </c>
      <c r="Y38" s="84">
        <f t="shared" si="4"/>
        <v>0.5</v>
      </c>
    </row>
    <row r="39" spans="1:25" ht="15.75" thickBot="1">
      <c r="A39" s="5">
        <v>29</v>
      </c>
      <c r="B39" s="65" t="s">
        <v>420</v>
      </c>
      <c r="C39" s="6" t="s">
        <v>433</v>
      </c>
      <c r="D39" s="6" t="s">
        <v>433</v>
      </c>
      <c r="E39" s="6" t="s">
        <v>433</v>
      </c>
      <c r="F39" s="6" t="s">
        <v>433</v>
      </c>
      <c r="G39" s="6" t="s">
        <v>433</v>
      </c>
      <c r="H39" s="6" t="s">
        <v>433</v>
      </c>
      <c r="I39" s="6" t="s">
        <v>433</v>
      </c>
      <c r="J39" s="6" t="s">
        <v>433</v>
      </c>
      <c r="K39" s="6" t="s">
        <v>433</v>
      </c>
      <c r="L39" s="6" t="s">
        <v>433</v>
      </c>
      <c r="M39" s="6" t="s">
        <v>433</v>
      </c>
      <c r="N39" s="6" t="s">
        <v>433</v>
      </c>
      <c r="O39" s="6" t="s">
        <v>433</v>
      </c>
      <c r="P39" s="6" t="s">
        <v>433</v>
      </c>
      <c r="Q39" s="6" t="s">
        <v>433</v>
      </c>
      <c r="R39" s="6" t="s">
        <v>433</v>
      </c>
      <c r="S39" s="6" t="s">
        <v>433</v>
      </c>
      <c r="T39" s="6" t="s">
        <v>433</v>
      </c>
      <c r="U39" s="83">
        <f t="shared" si="0"/>
        <v>0</v>
      </c>
      <c r="V39" s="83">
        <f t="shared" si="1"/>
        <v>1</v>
      </c>
      <c r="W39" s="83">
        <f t="shared" si="2"/>
        <v>0</v>
      </c>
      <c r="X39" s="83">
        <f t="shared" si="3"/>
        <v>0</v>
      </c>
      <c r="Y39" s="84">
        <f t="shared" si="4"/>
        <v>1</v>
      </c>
    </row>
    <row r="40" spans="1:25" ht="15.75" thickBot="1">
      <c r="A40" s="7">
        <v>30</v>
      </c>
      <c r="B40" s="65" t="s">
        <v>421</v>
      </c>
      <c r="C40" s="6" t="s">
        <v>432</v>
      </c>
      <c r="D40" s="6" t="s">
        <v>432</v>
      </c>
      <c r="E40" s="6" t="s">
        <v>432</v>
      </c>
      <c r="F40" s="6" t="s">
        <v>433</v>
      </c>
      <c r="G40" s="6" t="s">
        <v>433</v>
      </c>
      <c r="H40" s="6" t="s">
        <v>432</v>
      </c>
      <c r="I40" s="6" t="s">
        <v>433</v>
      </c>
      <c r="J40" s="6" t="s">
        <v>432</v>
      </c>
      <c r="K40" s="6" t="s">
        <v>432</v>
      </c>
      <c r="L40" s="6" t="s">
        <v>433</v>
      </c>
      <c r="M40" s="6" t="s">
        <v>432</v>
      </c>
      <c r="N40" s="6" t="s">
        <v>433</v>
      </c>
      <c r="O40" s="6" t="s">
        <v>433</v>
      </c>
      <c r="P40" s="6" t="s">
        <v>432</v>
      </c>
      <c r="Q40" s="6" t="s">
        <v>433</v>
      </c>
      <c r="R40" s="6" t="s">
        <v>432</v>
      </c>
      <c r="S40" s="6" t="s">
        <v>432</v>
      </c>
      <c r="T40" s="6" t="s">
        <v>432</v>
      </c>
      <c r="U40" s="83">
        <f t="shared" si="0"/>
        <v>0.61111111111111116</v>
      </c>
      <c r="V40" s="83">
        <f t="shared" si="1"/>
        <v>0.3888888888888889</v>
      </c>
      <c r="W40" s="83">
        <f t="shared" si="2"/>
        <v>0</v>
      </c>
      <c r="X40" s="83">
        <f t="shared" si="3"/>
        <v>0</v>
      </c>
      <c r="Y40" s="84">
        <f t="shared" si="4"/>
        <v>0.3888888888888889</v>
      </c>
    </row>
    <row r="41" spans="1:25" ht="15.75" thickBot="1">
      <c r="A41" s="5">
        <v>31</v>
      </c>
      <c r="B41" s="65" t="s">
        <v>422</v>
      </c>
      <c r="C41" s="6" t="s">
        <v>433</v>
      </c>
      <c r="D41" s="6" t="s">
        <v>433</v>
      </c>
      <c r="E41" s="6" t="s">
        <v>433</v>
      </c>
      <c r="F41" s="6" t="s">
        <v>433</v>
      </c>
      <c r="G41" s="6" t="s">
        <v>433</v>
      </c>
      <c r="H41" s="6" t="s">
        <v>433</v>
      </c>
      <c r="I41" s="6" t="s">
        <v>433</v>
      </c>
      <c r="J41" s="6" t="s">
        <v>433</v>
      </c>
      <c r="K41" s="6" t="s">
        <v>433</v>
      </c>
      <c r="L41" s="6" t="s">
        <v>433</v>
      </c>
      <c r="M41" s="6" t="s">
        <v>433</v>
      </c>
      <c r="N41" s="6" t="s">
        <v>433</v>
      </c>
      <c r="O41" s="6" t="s">
        <v>433</v>
      </c>
      <c r="P41" s="6" t="s">
        <v>433</v>
      </c>
      <c r="Q41" s="6" t="s">
        <v>433</v>
      </c>
      <c r="R41" s="6" t="s">
        <v>433</v>
      </c>
      <c r="S41" s="6" t="s">
        <v>433</v>
      </c>
      <c r="T41" s="6" t="s">
        <v>433</v>
      </c>
      <c r="U41" s="83">
        <f t="shared" si="0"/>
        <v>0</v>
      </c>
      <c r="V41" s="83">
        <f t="shared" si="1"/>
        <v>1</v>
      </c>
      <c r="W41" s="83">
        <f t="shared" si="2"/>
        <v>0</v>
      </c>
      <c r="X41" s="83">
        <f t="shared" si="3"/>
        <v>0</v>
      </c>
      <c r="Y41" s="84">
        <f t="shared" si="4"/>
        <v>1</v>
      </c>
    </row>
    <row r="42" spans="1:25" ht="15.75" thickBot="1">
      <c r="A42" s="7">
        <v>32</v>
      </c>
      <c r="B42" s="65" t="s">
        <v>423</v>
      </c>
      <c r="C42" s="6" t="s">
        <v>433</v>
      </c>
      <c r="D42" s="6" t="s">
        <v>432</v>
      </c>
      <c r="E42" s="6" t="s">
        <v>432</v>
      </c>
      <c r="F42" s="6" t="s">
        <v>433</v>
      </c>
      <c r="G42" s="6" t="s">
        <v>433</v>
      </c>
      <c r="H42" s="6" t="s">
        <v>432</v>
      </c>
      <c r="I42" s="6" t="s">
        <v>433</v>
      </c>
      <c r="J42" s="6" t="s">
        <v>432</v>
      </c>
      <c r="K42" s="6" t="s">
        <v>432</v>
      </c>
      <c r="L42" s="6" t="s">
        <v>432</v>
      </c>
      <c r="M42" s="6" t="s">
        <v>432</v>
      </c>
      <c r="N42" s="6" t="s">
        <v>433</v>
      </c>
      <c r="O42" s="6" t="s">
        <v>433</v>
      </c>
      <c r="P42" s="6" t="s">
        <v>432</v>
      </c>
      <c r="Q42" s="6" t="s">
        <v>433</v>
      </c>
      <c r="R42" s="6" t="s">
        <v>432</v>
      </c>
      <c r="S42" s="6" t="s">
        <v>433</v>
      </c>
      <c r="T42" s="6" t="s">
        <v>432</v>
      </c>
      <c r="U42" s="83">
        <f t="shared" si="0"/>
        <v>0.55555555555555558</v>
      </c>
      <c r="V42" s="83">
        <f t="shared" si="1"/>
        <v>0.44444444444444442</v>
      </c>
      <c r="W42" s="83">
        <f t="shared" si="2"/>
        <v>0</v>
      </c>
      <c r="X42" s="83">
        <f t="shared" si="3"/>
        <v>0</v>
      </c>
      <c r="Y42" s="84">
        <f t="shared" si="4"/>
        <v>0.44444444444444442</v>
      </c>
    </row>
    <row r="43" spans="1:25" ht="17.25" customHeight="1" thickBot="1">
      <c r="A43" s="5">
        <v>33</v>
      </c>
      <c r="B43" s="65" t="s">
        <v>424</v>
      </c>
      <c r="C43" s="6" t="s">
        <v>432</v>
      </c>
      <c r="D43" s="6" t="s">
        <v>433</v>
      </c>
      <c r="E43" s="6" t="s">
        <v>432</v>
      </c>
      <c r="F43" s="6" t="s">
        <v>433</v>
      </c>
      <c r="G43" s="6" t="s">
        <v>433</v>
      </c>
      <c r="H43" s="6" t="s">
        <v>432</v>
      </c>
      <c r="I43" s="6" t="s">
        <v>432</v>
      </c>
      <c r="J43" s="6" t="s">
        <v>432</v>
      </c>
      <c r="K43" s="6" t="s">
        <v>432</v>
      </c>
      <c r="L43" s="6" t="s">
        <v>432</v>
      </c>
      <c r="M43" s="6" t="s">
        <v>433</v>
      </c>
      <c r="N43" s="6" t="s">
        <v>433</v>
      </c>
      <c r="O43" s="6" t="s">
        <v>433</v>
      </c>
      <c r="P43" s="6" t="s">
        <v>432</v>
      </c>
      <c r="Q43" s="6" t="s">
        <v>432</v>
      </c>
      <c r="R43" s="6" t="s">
        <v>432</v>
      </c>
      <c r="S43" s="6" t="s">
        <v>433</v>
      </c>
      <c r="T43" s="6" t="s">
        <v>432</v>
      </c>
      <c r="U43" s="83">
        <f t="shared" si="0"/>
        <v>0.61111111111111116</v>
      </c>
      <c r="V43" s="83">
        <f t="shared" si="1"/>
        <v>0.3888888888888889</v>
      </c>
      <c r="W43" s="83">
        <f t="shared" si="2"/>
        <v>0</v>
      </c>
      <c r="X43" s="83">
        <f t="shared" si="3"/>
        <v>0</v>
      </c>
      <c r="Y43" s="84">
        <f t="shared" si="4"/>
        <v>0.3888888888888889</v>
      </c>
    </row>
    <row r="44" spans="1:25" ht="15.75" thickBot="1">
      <c r="A44" s="7">
        <v>34</v>
      </c>
      <c r="B44" s="65" t="s">
        <v>410</v>
      </c>
      <c r="C44" s="6" t="s">
        <v>432</v>
      </c>
      <c r="D44" s="6" t="s">
        <v>433</v>
      </c>
      <c r="E44" s="6" t="s">
        <v>432</v>
      </c>
      <c r="F44" s="6" t="s">
        <v>433</v>
      </c>
      <c r="G44" s="6" t="s">
        <v>433</v>
      </c>
      <c r="H44" s="6" t="s">
        <v>432</v>
      </c>
      <c r="I44" s="6" t="s">
        <v>432</v>
      </c>
      <c r="J44" s="6" t="s">
        <v>432</v>
      </c>
      <c r="K44" s="6" t="s">
        <v>432</v>
      </c>
      <c r="L44" s="6" t="s">
        <v>432</v>
      </c>
      <c r="M44" s="6" t="s">
        <v>433</v>
      </c>
      <c r="N44" s="6" t="s">
        <v>433</v>
      </c>
      <c r="O44" s="6" t="s">
        <v>433</v>
      </c>
      <c r="P44" s="6" t="s">
        <v>432</v>
      </c>
      <c r="Q44" s="6" t="s">
        <v>432</v>
      </c>
      <c r="R44" s="6" t="s">
        <v>432</v>
      </c>
      <c r="S44" s="6" t="s">
        <v>433</v>
      </c>
      <c r="T44" s="6" t="s">
        <v>432</v>
      </c>
      <c r="U44" s="83">
        <f>COUNTIF(C44:T44,"н")/COUNTA(C44:T44)</f>
        <v>0.61111111111111116</v>
      </c>
      <c r="V44" s="83">
        <f>COUNTIF(C44:T44,"с")/COUNTA(C44:T44)</f>
        <v>0.3888888888888889</v>
      </c>
      <c r="W44" s="83">
        <f>COUNTIF(C44:T44,"д")/COUNTA(C44:T44)</f>
        <v>0</v>
      </c>
      <c r="X44" s="83">
        <f>COUNTIF(C44:T44,"в")/COUNTA(C44:T44)</f>
        <v>0</v>
      </c>
      <c r="Y44" s="84">
        <f>V44+W44+X44</f>
        <v>0.3888888888888889</v>
      </c>
    </row>
    <row r="45" spans="1:25" ht="15.75" thickBot="1">
      <c r="A45" s="7">
        <v>34</v>
      </c>
      <c r="B45" s="65" t="s">
        <v>425</v>
      </c>
      <c r="C45" s="6" t="s">
        <v>432</v>
      </c>
      <c r="D45" s="6" t="s">
        <v>433</v>
      </c>
      <c r="E45" s="6" t="s">
        <v>432</v>
      </c>
      <c r="F45" s="6" t="s">
        <v>433</v>
      </c>
      <c r="G45" s="6" t="s">
        <v>433</v>
      </c>
      <c r="H45" s="6" t="s">
        <v>432</v>
      </c>
      <c r="I45" s="6" t="s">
        <v>432</v>
      </c>
      <c r="J45" s="6" t="s">
        <v>432</v>
      </c>
      <c r="K45" s="6" t="s">
        <v>432</v>
      </c>
      <c r="L45" s="6" t="s">
        <v>432</v>
      </c>
      <c r="M45" s="6" t="s">
        <v>433</v>
      </c>
      <c r="N45" s="6" t="s">
        <v>433</v>
      </c>
      <c r="O45" s="6" t="s">
        <v>433</v>
      </c>
      <c r="P45" s="6" t="s">
        <v>432</v>
      </c>
      <c r="Q45" s="6" t="s">
        <v>432</v>
      </c>
      <c r="R45" s="6" t="s">
        <v>432</v>
      </c>
      <c r="S45" s="6" t="s">
        <v>433</v>
      </c>
      <c r="T45" s="6" t="s">
        <v>432</v>
      </c>
      <c r="U45" s="83">
        <f t="shared" si="0"/>
        <v>0.61111111111111116</v>
      </c>
      <c r="V45" s="83">
        <f t="shared" si="1"/>
        <v>0.3888888888888889</v>
      </c>
      <c r="W45" s="83">
        <f t="shared" si="2"/>
        <v>0</v>
      </c>
      <c r="X45" s="83">
        <f t="shared" si="3"/>
        <v>0</v>
      </c>
      <c r="Y45" s="84">
        <f t="shared" si="4"/>
        <v>0.3888888888888889</v>
      </c>
    </row>
    <row r="46" spans="1:25">
      <c r="A46" s="19">
        <v>36</v>
      </c>
      <c r="B46" s="66" t="s">
        <v>426</v>
      </c>
      <c r="C46" s="6" t="s">
        <v>433</v>
      </c>
      <c r="D46" s="6" t="s">
        <v>433</v>
      </c>
      <c r="E46" s="6" t="s">
        <v>433</v>
      </c>
      <c r="F46" s="6" t="s">
        <v>433</v>
      </c>
      <c r="G46" s="6" t="s">
        <v>433</v>
      </c>
      <c r="H46" s="6" t="s">
        <v>433</v>
      </c>
      <c r="I46" s="6" t="s">
        <v>433</v>
      </c>
      <c r="J46" s="6" t="s">
        <v>433</v>
      </c>
      <c r="K46" s="6" t="s">
        <v>433</v>
      </c>
      <c r="L46" s="6" t="s">
        <v>433</v>
      </c>
      <c r="M46" s="6" t="s">
        <v>433</v>
      </c>
      <c r="N46" s="6" t="s">
        <v>433</v>
      </c>
      <c r="O46" s="6" t="s">
        <v>433</v>
      </c>
      <c r="P46" s="6" t="s">
        <v>433</v>
      </c>
      <c r="Q46" s="6" t="s">
        <v>433</v>
      </c>
      <c r="R46" s="6" t="s">
        <v>433</v>
      </c>
      <c r="S46" s="6" t="s">
        <v>433</v>
      </c>
      <c r="T46" s="6" t="s">
        <v>433</v>
      </c>
      <c r="U46" s="83">
        <f>COUNTIF(C46:T46,"н")/COUNTA(C46:T46)</f>
        <v>0</v>
      </c>
      <c r="V46" s="83">
        <f>COUNTIF(C46:T46,"с")/COUNTA(C46:T46)</f>
        <v>1</v>
      </c>
      <c r="W46" s="83">
        <f>COUNTIF(C46:T46,"д")/COUNTA(C46:T46)</f>
        <v>0</v>
      </c>
      <c r="X46" s="83">
        <f>COUNTIF(C46:T46,"в")/COUNTA(C46:T46)</f>
        <v>0</v>
      </c>
      <c r="Y46" s="84">
        <f t="shared" si="4"/>
        <v>1</v>
      </c>
    </row>
    <row r="47" spans="1:25">
      <c r="A47" s="115" t="s">
        <v>52</v>
      </c>
      <c r="B47" s="115"/>
      <c r="C47" s="82">
        <f t="shared" ref="C47:T47" si="5">COUNTIF(C11:C46,"н")/COUNTA(C11:C46)</f>
        <v>0.30555555555555558</v>
      </c>
      <c r="D47" s="82">
        <f t="shared" si="5"/>
        <v>0.25</v>
      </c>
      <c r="E47" s="82">
        <f t="shared" si="5"/>
        <v>0.44444444444444442</v>
      </c>
      <c r="F47" s="82">
        <f t="shared" si="5"/>
        <v>8.3333333333333329E-2</v>
      </c>
      <c r="G47" s="82">
        <f t="shared" si="5"/>
        <v>0.1111111111111111</v>
      </c>
      <c r="H47" s="82">
        <f t="shared" si="5"/>
        <v>0.5</v>
      </c>
      <c r="I47" s="82">
        <f t="shared" si="5"/>
        <v>0.33333333333333331</v>
      </c>
      <c r="J47" s="82">
        <f t="shared" si="5"/>
        <v>0.5</v>
      </c>
      <c r="K47" s="82">
        <f t="shared" si="5"/>
        <v>0.3888888888888889</v>
      </c>
      <c r="L47" s="82">
        <f t="shared" si="5"/>
        <v>0.47222222222222221</v>
      </c>
      <c r="M47" s="82">
        <f t="shared" si="5"/>
        <v>0.19444444444444445</v>
      </c>
      <c r="N47" s="82">
        <f t="shared" si="5"/>
        <v>8.3333333333333329E-2</v>
      </c>
      <c r="O47" s="82">
        <f t="shared" si="5"/>
        <v>5.5555555555555552E-2</v>
      </c>
      <c r="P47" s="82">
        <f t="shared" si="5"/>
        <v>0.52777777777777779</v>
      </c>
      <c r="Q47" s="82">
        <f t="shared" si="5"/>
        <v>0.30555555555555558</v>
      </c>
      <c r="R47" s="82">
        <f t="shared" si="5"/>
        <v>0.5</v>
      </c>
      <c r="S47" s="82">
        <f t="shared" si="5"/>
        <v>2.7777777777777776E-2</v>
      </c>
      <c r="T47" s="82">
        <f t="shared" si="5"/>
        <v>0.5</v>
      </c>
      <c r="U47" s="126" t="s">
        <v>44</v>
      </c>
      <c r="V47" s="127"/>
      <c r="W47" s="127"/>
      <c r="X47" s="127"/>
      <c r="Y47" s="128"/>
    </row>
    <row r="48" spans="1:25">
      <c r="A48" s="115" t="s">
        <v>53</v>
      </c>
      <c r="B48" s="115"/>
      <c r="C48" s="82">
        <f t="shared" ref="C48:T48" si="6">COUNTIF(C11:C46,"с")/COUNTA(C11:C46)</f>
        <v>0.69444444444444442</v>
      </c>
      <c r="D48" s="82">
        <f t="shared" si="6"/>
        <v>0.75</v>
      </c>
      <c r="E48" s="82">
        <f t="shared" si="6"/>
        <v>0.52777777777777779</v>
      </c>
      <c r="F48" s="82">
        <f t="shared" si="6"/>
        <v>0.91666666666666663</v>
      </c>
      <c r="G48" s="82">
        <f t="shared" si="6"/>
        <v>0.88888888888888884</v>
      </c>
      <c r="H48" s="82">
        <f t="shared" si="6"/>
        <v>0.5</v>
      </c>
      <c r="I48" s="82">
        <f t="shared" si="6"/>
        <v>0.66666666666666663</v>
      </c>
      <c r="J48" s="82">
        <f t="shared" si="6"/>
        <v>0.5</v>
      </c>
      <c r="K48" s="82">
        <f t="shared" si="6"/>
        <v>0.61111111111111116</v>
      </c>
      <c r="L48" s="82">
        <f t="shared" si="6"/>
        <v>0.52777777777777779</v>
      </c>
      <c r="M48" s="82">
        <f t="shared" si="6"/>
        <v>0.80555555555555558</v>
      </c>
      <c r="N48" s="82">
        <f t="shared" si="6"/>
        <v>0.91666666666666663</v>
      </c>
      <c r="O48" s="82">
        <f t="shared" si="6"/>
        <v>0.94444444444444442</v>
      </c>
      <c r="P48" s="82">
        <f t="shared" si="6"/>
        <v>0.47222222222222221</v>
      </c>
      <c r="Q48" s="82">
        <f t="shared" si="6"/>
        <v>0.69444444444444442</v>
      </c>
      <c r="R48" s="82">
        <f t="shared" si="6"/>
        <v>0.5</v>
      </c>
      <c r="S48" s="82">
        <f t="shared" si="6"/>
        <v>0.97222222222222221</v>
      </c>
      <c r="T48" s="82">
        <f t="shared" si="6"/>
        <v>0.5</v>
      </c>
      <c r="U48" s="108" t="s">
        <v>45</v>
      </c>
      <c r="V48" s="109"/>
      <c r="W48" s="109"/>
      <c r="X48" s="109"/>
      <c r="Y48" s="110"/>
    </row>
    <row r="49" spans="1:25">
      <c r="A49" s="115" t="s">
        <v>54</v>
      </c>
      <c r="B49" s="115"/>
      <c r="C49" s="82">
        <f t="shared" ref="C49:T49" si="7">COUNTIF(C11:C46,"д")/COUNTA(C11:C46)</f>
        <v>0</v>
      </c>
      <c r="D49" s="82">
        <f t="shared" si="7"/>
        <v>0</v>
      </c>
      <c r="E49" s="82">
        <f t="shared" si="7"/>
        <v>0</v>
      </c>
      <c r="F49" s="82">
        <f t="shared" si="7"/>
        <v>0</v>
      </c>
      <c r="G49" s="82">
        <f t="shared" si="7"/>
        <v>0</v>
      </c>
      <c r="H49" s="82">
        <f t="shared" si="7"/>
        <v>0</v>
      </c>
      <c r="I49" s="82">
        <f t="shared" si="7"/>
        <v>0</v>
      </c>
      <c r="J49" s="82">
        <f t="shared" si="7"/>
        <v>0</v>
      </c>
      <c r="K49" s="82">
        <f t="shared" si="7"/>
        <v>0</v>
      </c>
      <c r="L49" s="82">
        <f t="shared" si="7"/>
        <v>0</v>
      </c>
      <c r="M49" s="82">
        <f t="shared" si="7"/>
        <v>0</v>
      </c>
      <c r="N49" s="82">
        <f t="shared" si="7"/>
        <v>0</v>
      </c>
      <c r="O49" s="82">
        <f t="shared" si="7"/>
        <v>0</v>
      </c>
      <c r="P49" s="82">
        <f t="shared" si="7"/>
        <v>0</v>
      </c>
      <c r="Q49" s="82">
        <f t="shared" si="7"/>
        <v>0</v>
      </c>
      <c r="R49" s="82">
        <f t="shared" si="7"/>
        <v>0</v>
      </c>
      <c r="S49" s="82">
        <f t="shared" si="7"/>
        <v>0</v>
      </c>
      <c r="T49" s="82">
        <f t="shared" si="7"/>
        <v>0</v>
      </c>
      <c r="U49" s="111" t="s">
        <v>46</v>
      </c>
      <c r="V49" s="112"/>
      <c r="W49" s="112"/>
      <c r="X49" s="112"/>
      <c r="Y49" s="113"/>
    </row>
    <row r="50" spans="1:25">
      <c r="A50" s="115" t="s">
        <v>55</v>
      </c>
      <c r="B50" s="115"/>
      <c r="C50" s="82">
        <f t="shared" ref="C50:T50" si="8">COUNTIF(C11:C46,"в")/COUNTA(C11:C46)</f>
        <v>0</v>
      </c>
      <c r="D50" s="82">
        <f t="shared" si="8"/>
        <v>0</v>
      </c>
      <c r="E50" s="82">
        <f t="shared" si="8"/>
        <v>0</v>
      </c>
      <c r="F50" s="82">
        <f t="shared" si="8"/>
        <v>0</v>
      </c>
      <c r="G50" s="82">
        <f t="shared" si="8"/>
        <v>0</v>
      </c>
      <c r="H50" s="82">
        <f t="shared" si="8"/>
        <v>0</v>
      </c>
      <c r="I50" s="82">
        <f t="shared" si="8"/>
        <v>0</v>
      </c>
      <c r="J50" s="82">
        <f t="shared" si="8"/>
        <v>0</v>
      </c>
      <c r="K50" s="82">
        <f t="shared" si="8"/>
        <v>0</v>
      </c>
      <c r="L50" s="82">
        <f t="shared" si="8"/>
        <v>0</v>
      </c>
      <c r="M50" s="82">
        <f t="shared" si="8"/>
        <v>0</v>
      </c>
      <c r="N50" s="82">
        <f t="shared" si="8"/>
        <v>0</v>
      </c>
      <c r="O50" s="82">
        <f t="shared" si="8"/>
        <v>0</v>
      </c>
      <c r="P50" s="82">
        <f t="shared" si="8"/>
        <v>0</v>
      </c>
      <c r="Q50" s="82">
        <f t="shared" si="8"/>
        <v>0</v>
      </c>
      <c r="R50" s="82">
        <f t="shared" si="8"/>
        <v>0</v>
      </c>
      <c r="S50" s="82">
        <f t="shared" si="8"/>
        <v>0</v>
      </c>
      <c r="T50" s="82">
        <f t="shared" si="8"/>
        <v>0</v>
      </c>
      <c r="U50" s="124" t="s">
        <v>47</v>
      </c>
      <c r="V50" s="125"/>
      <c r="W50" s="125"/>
      <c r="X50" s="125"/>
      <c r="Y50" s="110"/>
    </row>
    <row r="51" spans="1:25">
      <c r="A51" s="140" t="s">
        <v>56</v>
      </c>
      <c r="B51" s="140"/>
      <c r="C51" s="82">
        <f>C48+C49+C50</f>
        <v>0.69444444444444442</v>
      </c>
      <c r="D51" s="82">
        <f t="shared" ref="D51:T51" si="9">D48+D49+D50</f>
        <v>0.75</v>
      </c>
      <c r="E51" s="82">
        <f t="shared" si="9"/>
        <v>0.52777777777777779</v>
      </c>
      <c r="F51" s="82">
        <f t="shared" si="9"/>
        <v>0.91666666666666663</v>
      </c>
      <c r="G51" s="82">
        <f t="shared" si="9"/>
        <v>0.88888888888888884</v>
      </c>
      <c r="H51" s="82">
        <f t="shared" si="9"/>
        <v>0.5</v>
      </c>
      <c r="I51" s="82">
        <f t="shared" si="9"/>
        <v>0.66666666666666663</v>
      </c>
      <c r="J51" s="82">
        <f t="shared" si="9"/>
        <v>0.5</v>
      </c>
      <c r="K51" s="82">
        <f t="shared" si="9"/>
        <v>0.61111111111111116</v>
      </c>
      <c r="L51" s="82">
        <f t="shared" si="9"/>
        <v>0.52777777777777779</v>
      </c>
      <c r="M51" s="82">
        <f t="shared" si="9"/>
        <v>0.80555555555555558</v>
      </c>
      <c r="N51" s="82">
        <f t="shared" si="9"/>
        <v>0.91666666666666663</v>
      </c>
      <c r="O51" s="82">
        <f t="shared" si="9"/>
        <v>0.94444444444444442</v>
      </c>
      <c r="P51" s="82">
        <f t="shared" si="9"/>
        <v>0.47222222222222221</v>
      </c>
      <c r="Q51" s="82">
        <f t="shared" si="9"/>
        <v>0.69444444444444442</v>
      </c>
      <c r="R51" s="82">
        <f t="shared" si="9"/>
        <v>0.5</v>
      </c>
      <c r="S51" s="82">
        <f t="shared" si="9"/>
        <v>0.97222222222222221</v>
      </c>
      <c r="T51" s="82">
        <f t="shared" si="9"/>
        <v>0.5</v>
      </c>
      <c r="U51" s="9" t="s">
        <v>48</v>
      </c>
      <c r="V51" s="9" t="s">
        <v>49</v>
      </c>
      <c r="W51" s="9" t="s">
        <v>50</v>
      </c>
      <c r="X51" s="9" t="s">
        <v>51</v>
      </c>
      <c r="Y51" s="10" t="s">
        <v>43</v>
      </c>
    </row>
    <row r="52" spans="1:25">
      <c r="A52" s="129" t="s">
        <v>57</v>
      </c>
      <c r="B52" s="129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85">
        <f>AVERAGE(U11:U46)</f>
        <v>0.31018518518518512</v>
      </c>
      <c r="V52" s="85">
        <f>AVERAGE(V11:V46)</f>
        <v>0.68827160493827166</v>
      </c>
      <c r="W52" s="85">
        <f>AVERAGE(W11:W46)</f>
        <v>0</v>
      </c>
      <c r="X52" s="85">
        <f>AVERAGE(X11:X46)</f>
        <v>0</v>
      </c>
      <c r="Y52" s="86">
        <f>AVERAGE(Y11:Y46)</f>
        <v>0.68827160493827166</v>
      </c>
    </row>
    <row r="57" spans="1:25" ht="15" customHeight="1">
      <c r="A57" s="1" t="s">
        <v>4</v>
      </c>
      <c r="C57" s="4" t="s">
        <v>62</v>
      </c>
    </row>
    <row r="58" spans="1:25" ht="15" customHeight="1">
      <c r="A58" s="138" t="s">
        <v>5</v>
      </c>
      <c r="B58" s="148" t="s">
        <v>6</v>
      </c>
      <c r="C58" s="145" t="s">
        <v>81</v>
      </c>
      <c r="D58" s="120"/>
      <c r="E58" s="120"/>
      <c r="F58" s="120"/>
      <c r="G58" s="120"/>
      <c r="H58" s="120"/>
      <c r="I58" s="145" t="s">
        <v>82</v>
      </c>
      <c r="J58" s="120"/>
      <c r="K58" s="120"/>
      <c r="L58" s="145" t="s">
        <v>92</v>
      </c>
      <c r="M58" s="120"/>
      <c r="N58" s="120"/>
      <c r="O58" s="120"/>
      <c r="P58" s="119" t="s">
        <v>93</v>
      </c>
      <c r="Q58" s="120"/>
      <c r="R58" s="120"/>
      <c r="S58" s="120"/>
      <c r="T58" s="120"/>
      <c r="U58" s="106" t="s">
        <v>37</v>
      </c>
      <c r="V58" s="106"/>
      <c r="W58" s="106"/>
      <c r="X58" s="106"/>
      <c r="Y58" s="106"/>
    </row>
    <row r="59" spans="1:25" ht="15" customHeight="1">
      <c r="A59" s="138"/>
      <c r="B59" s="14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13" t="s">
        <v>38</v>
      </c>
      <c r="V59" s="113"/>
      <c r="W59" s="113"/>
      <c r="X59" s="113"/>
      <c r="Y59" s="113"/>
    </row>
    <row r="60" spans="1:25">
      <c r="A60" s="138"/>
      <c r="B60" s="149"/>
      <c r="C60" s="104" t="s">
        <v>83</v>
      </c>
      <c r="D60" s="104" t="s">
        <v>84</v>
      </c>
      <c r="E60" s="104" t="s">
        <v>85</v>
      </c>
      <c r="F60" s="104" t="s">
        <v>86</v>
      </c>
      <c r="G60" s="104" t="s">
        <v>87</v>
      </c>
      <c r="H60" s="104" t="s">
        <v>88</v>
      </c>
      <c r="I60" s="104" t="s">
        <v>89</v>
      </c>
      <c r="J60" s="104" t="s">
        <v>90</v>
      </c>
      <c r="K60" s="104" t="s">
        <v>91</v>
      </c>
      <c r="L60" s="105" t="s">
        <v>94</v>
      </c>
      <c r="M60" s="104" t="s">
        <v>95</v>
      </c>
      <c r="N60" s="104" t="s">
        <v>96</v>
      </c>
      <c r="O60" s="104" t="s">
        <v>97</v>
      </c>
      <c r="P60" s="104" t="s">
        <v>98</v>
      </c>
      <c r="Q60" s="104" t="s">
        <v>99</v>
      </c>
      <c r="R60" s="104" t="s">
        <v>100</v>
      </c>
      <c r="S60" s="104" t="s">
        <v>101</v>
      </c>
      <c r="T60" s="104" t="s">
        <v>102</v>
      </c>
      <c r="U60" s="114" t="s">
        <v>39</v>
      </c>
      <c r="V60" s="114" t="s">
        <v>40</v>
      </c>
      <c r="W60" s="114" t="s">
        <v>41</v>
      </c>
      <c r="X60" s="114" t="s">
        <v>42</v>
      </c>
      <c r="Y60" s="107" t="s">
        <v>43</v>
      </c>
    </row>
    <row r="61" spans="1:25">
      <c r="A61" s="138"/>
      <c r="B61" s="149"/>
      <c r="C61" s="104"/>
      <c r="D61" s="104"/>
      <c r="E61" s="104"/>
      <c r="F61" s="104"/>
      <c r="G61" s="104"/>
      <c r="H61" s="104"/>
      <c r="I61" s="104"/>
      <c r="J61" s="104"/>
      <c r="K61" s="104"/>
      <c r="L61" s="120"/>
      <c r="M61" s="104"/>
      <c r="N61" s="104"/>
      <c r="O61" s="104"/>
      <c r="P61" s="104"/>
      <c r="Q61" s="104"/>
      <c r="R61" s="104"/>
      <c r="S61" s="104"/>
      <c r="T61" s="104"/>
      <c r="U61" s="114"/>
      <c r="V61" s="114"/>
      <c r="W61" s="114"/>
      <c r="X61" s="114"/>
      <c r="Y61" s="107"/>
    </row>
    <row r="62" spans="1:25" ht="15.75" thickBot="1">
      <c r="A62" s="139"/>
      <c r="B62" s="149"/>
      <c r="C62" s="104"/>
      <c r="D62" s="104"/>
      <c r="E62" s="104"/>
      <c r="F62" s="104"/>
      <c r="G62" s="104"/>
      <c r="H62" s="104"/>
      <c r="I62" s="104"/>
      <c r="J62" s="104"/>
      <c r="K62" s="104"/>
      <c r="L62" s="120"/>
      <c r="M62" s="104"/>
      <c r="N62" s="104"/>
      <c r="O62" s="104"/>
      <c r="P62" s="104"/>
      <c r="Q62" s="104"/>
      <c r="R62" s="104"/>
      <c r="S62" s="104"/>
      <c r="T62" s="104"/>
      <c r="U62" s="114"/>
      <c r="V62" s="114"/>
      <c r="W62" s="114"/>
      <c r="X62" s="114"/>
      <c r="Y62" s="107"/>
    </row>
    <row r="63" spans="1:25" ht="15.75" thickBot="1">
      <c r="A63" s="5">
        <v>1</v>
      </c>
      <c r="B63" s="64" t="s">
        <v>431</v>
      </c>
      <c r="C63" s="6" t="s">
        <v>432</v>
      </c>
      <c r="D63" s="6" t="s">
        <v>433</v>
      </c>
      <c r="E63" s="6" t="s">
        <v>433</v>
      </c>
      <c r="F63" s="6" t="s">
        <v>433</v>
      </c>
      <c r="G63" s="6" t="s">
        <v>433</v>
      </c>
      <c r="H63" s="6" t="s">
        <v>432</v>
      </c>
      <c r="I63" s="6" t="s">
        <v>433</v>
      </c>
      <c r="J63" s="6" t="s">
        <v>432</v>
      </c>
      <c r="K63" s="6" t="s">
        <v>432</v>
      </c>
      <c r="L63" s="6" t="s">
        <v>432</v>
      </c>
      <c r="M63" s="6" t="s">
        <v>433</v>
      </c>
      <c r="N63" s="6" t="s">
        <v>432</v>
      </c>
      <c r="O63" s="6" t="s">
        <v>432</v>
      </c>
      <c r="P63" s="6" t="s">
        <v>432</v>
      </c>
      <c r="Q63" s="6" t="s">
        <v>433</v>
      </c>
      <c r="R63" s="6" t="s">
        <v>432</v>
      </c>
      <c r="S63" s="6" t="s">
        <v>433</v>
      </c>
      <c r="T63" s="6" t="s">
        <v>432</v>
      </c>
      <c r="U63" s="83">
        <f t="shared" ref="U63:U97" si="10">COUNTIF(C63:T63,"н")/COUNTA(C63:T63)</f>
        <v>0.55555555555555558</v>
      </c>
      <c r="V63" s="83">
        <f t="shared" ref="V63:V97" si="11">COUNTIF(C63:T63,"с")/COUNTA(C63:T63)</f>
        <v>0.44444444444444442</v>
      </c>
      <c r="W63" s="83">
        <f t="shared" ref="W63:W97" si="12">COUNTIF(C63:T63,"д")/COUNTA(C63:T63)</f>
        <v>0</v>
      </c>
      <c r="X63" s="83">
        <f t="shared" ref="X63:X97" si="13">COUNTIF(C63:T63,"в")/COUNTA(C63:T63)</f>
        <v>0</v>
      </c>
      <c r="Y63" s="84">
        <f>V63+W63+X63</f>
        <v>0.44444444444444442</v>
      </c>
    </row>
    <row r="64" spans="1:25" ht="15.75" thickBot="1">
      <c r="A64" s="7">
        <v>2</v>
      </c>
      <c r="B64" s="65" t="s">
        <v>396</v>
      </c>
      <c r="C64" s="6" t="s">
        <v>433</v>
      </c>
      <c r="D64" s="6" t="s">
        <v>433</v>
      </c>
      <c r="E64" s="6" t="s">
        <v>473</v>
      </c>
      <c r="F64" s="6" t="s">
        <v>473</v>
      </c>
      <c r="G64" s="6" t="s">
        <v>473</v>
      </c>
      <c r="H64" s="6" t="s">
        <v>433</v>
      </c>
      <c r="I64" s="6" t="s">
        <v>433</v>
      </c>
      <c r="J64" s="6" t="s">
        <v>433</v>
      </c>
      <c r="K64" s="6" t="s">
        <v>433</v>
      </c>
      <c r="L64" s="6" t="s">
        <v>433</v>
      </c>
      <c r="M64" s="6" t="s">
        <v>433</v>
      </c>
      <c r="N64" s="6" t="s">
        <v>433</v>
      </c>
      <c r="O64" s="6" t="s">
        <v>433</v>
      </c>
      <c r="P64" s="6" t="s">
        <v>433</v>
      </c>
      <c r="Q64" s="6" t="s">
        <v>433</v>
      </c>
      <c r="R64" s="6" t="s">
        <v>433</v>
      </c>
      <c r="S64" s="6" t="s">
        <v>473</v>
      </c>
      <c r="T64" s="6" t="s">
        <v>433</v>
      </c>
      <c r="U64" s="83">
        <f t="shared" si="10"/>
        <v>0</v>
      </c>
      <c r="V64" s="83">
        <f t="shared" si="11"/>
        <v>0.77777777777777779</v>
      </c>
      <c r="W64" s="83">
        <f t="shared" si="12"/>
        <v>0.22222222222222221</v>
      </c>
      <c r="X64" s="83">
        <f t="shared" si="13"/>
        <v>0</v>
      </c>
      <c r="Y64" s="84">
        <f t="shared" ref="Y64:Y97" si="14">V64+W64+X64</f>
        <v>1</v>
      </c>
    </row>
    <row r="65" spans="1:25" ht="15.75" thickBot="1">
      <c r="A65" s="5">
        <v>3</v>
      </c>
      <c r="B65" s="65" t="s">
        <v>397</v>
      </c>
      <c r="C65" s="6" t="s">
        <v>473</v>
      </c>
      <c r="D65" s="6" t="s">
        <v>473</v>
      </c>
      <c r="E65" s="6" t="s">
        <v>473</v>
      </c>
      <c r="F65" s="6" t="s">
        <v>473</v>
      </c>
      <c r="G65" s="6" t="s">
        <v>473</v>
      </c>
      <c r="H65" s="6" t="s">
        <v>473</v>
      </c>
      <c r="I65" s="6" t="s">
        <v>473</v>
      </c>
      <c r="J65" s="6" t="s">
        <v>473</v>
      </c>
      <c r="K65" s="6" t="s">
        <v>433</v>
      </c>
      <c r="L65" s="6" t="s">
        <v>473</v>
      </c>
      <c r="M65" s="6" t="s">
        <v>473</v>
      </c>
      <c r="N65" s="6" t="s">
        <v>473</v>
      </c>
      <c r="O65" s="6" t="s">
        <v>433</v>
      </c>
      <c r="P65" s="6" t="s">
        <v>473</v>
      </c>
      <c r="Q65" s="6" t="s">
        <v>473</v>
      </c>
      <c r="R65" s="6" t="s">
        <v>473</v>
      </c>
      <c r="S65" s="6" t="s">
        <v>473</v>
      </c>
      <c r="T65" s="6" t="s">
        <v>473</v>
      </c>
      <c r="U65" s="83">
        <f t="shared" si="10"/>
        <v>0</v>
      </c>
      <c r="V65" s="83">
        <f t="shared" si="11"/>
        <v>0.1111111111111111</v>
      </c>
      <c r="W65" s="83">
        <f t="shared" si="12"/>
        <v>0.88888888888888884</v>
      </c>
      <c r="X65" s="83">
        <f t="shared" si="13"/>
        <v>0</v>
      </c>
      <c r="Y65" s="84">
        <f t="shared" si="14"/>
        <v>1</v>
      </c>
    </row>
    <row r="66" spans="1:25" ht="15.75" thickBot="1">
      <c r="A66" s="7">
        <v>4</v>
      </c>
      <c r="B66" s="67" t="s">
        <v>430</v>
      </c>
      <c r="C66" s="6" t="s">
        <v>433</v>
      </c>
      <c r="D66" s="6" t="s">
        <v>433</v>
      </c>
      <c r="E66" s="6" t="s">
        <v>433</v>
      </c>
      <c r="F66" s="6" t="s">
        <v>433</v>
      </c>
      <c r="G66" s="6" t="s">
        <v>433</v>
      </c>
      <c r="H66" s="6" t="s">
        <v>433</v>
      </c>
      <c r="I66" s="6" t="s">
        <v>433</v>
      </c>
      <c r="J66" s="6" t="s">
        <v>433</v>
      </c>
      <c r="K66" s="6" t="s">
        <v>433</v>
      </c>
      <c r="L66" s="6" t="s">
        <v>433</v>
      </c>
      <c r="M66" s="6" t="s">
        <v>433</v>
      </c>
      <c r="N66" s="6" t="s">
        <v>433</v>
      </c>
      <c r="O66" s="6" t="s">
        <v>433</v>
      </c>
      <c r="P66" s="6" t="s">
        <v>433</v>
      </c>
      <c r="Q66" s="6" t="s">
        <v>433</v>
      </c>
      <c r="R66" s="6" t="s">
        <v>433</v>
      </c>
      <c r="S66" s="6" t="s">
        <v>433</v>
      </c>
      <c r="T66" s="6" t="s">
        <v>433</v>
      </c>
      <c r="U66" s="83">
        <f t="shared" si="10"/>
        <v>0</v>
      </c>
      <c r="V66" s="83">
        <f t="shared" si="11"/>
        <v>1</v>
      </c>
      <c r="W66" s="83">
        <f t="shared" si="12"/>
        <v>0</v>
      </c>
      <c r="X66" s="83">
        <f t="shared" si="13"/>
        <v>0</v>
      </c>
      <c r="Y66" s="84">
        <f t="shared" si="14"/>
        <v>1</v>
      </c>
    </row>
    <row r="67" spans="1:25" ht="15.75" thickBot="1">
      <c r="A67" s="5">
        <v>5</v>
      </c>
      <c r="B67" s="65" t="s">
        <v>399</v>
      </c>
      <c r="C67" s="6" t="s">
        <v>473</v>
      </c>
      <c r="D67" s="6" t="s">
        <v>473</v>
      </c>
      <c r="E67" s="6" t="s">
        <v>473</v>
      </c>
      <c r="F67" s="6" t="s">
        <v>473</v>
      </c>
      <c r="G67" s="6" t="s">
        <v>473</v>
      </c>
      <c r="H67" s="6" t="s">
        <v>473</v>
      </c>
      <c r="I67" s="6" t="s">
        <v>473</v>
      </c>
      <c r="J67" s="6" t="s">
        <v>473</v>
      </c>
      <c r="K67" s="6" t="s">
        <v>473</v>
      </c>
      <c r="L67" s="6" t="s">
        <v>433</v>
      </c>
      <c r="M67" s="6" t="s">
        <v>473</v>
      </c>
      <c r="N67" s="6" t="s">
        <v>473</v>
      </c>
      <c r="O67" s="6" t="s">
        <v>433</v>
      </c>
      <c r="P67" s="6" t="s">
        <v>433</v>
      </c>
      <c r="Q67" s="6" t="s">
        <v>433</v>
      </c>
      <c r="R67" s="6" t="s">
        <v>433</v>
      </c>
      <c r="S67" s="6" t="s">
        <v>473</v>
      </c>
      <c r="T67" s="6" t="s">
        <v>473</v>
      </c>
      <c r="U67" s="83">
        <f t="shared" si="10"/>
        <v>0</v>
      </c>
      <c r="V67" s="83">
        <f t="shared" si="11"/>
        <v>0.27777777777777779</v>
      </c>
      <c r="W67" s="83">
        <f t="shared" si="12"/>
        <v>0.72222222222222221</v>
      </c>
      <c r="X67" s="83">
        <f t="shared" si="13"/>
        <v>0</v>
      </c>
      <c r="Y67" s="84">
        <f t="shared" si="14"/>
        <v>1</v>
      </c>
    </row>
    <row r="68" spans="1:25" ht="15.75" thickBot="1">
      <c r="A68" s="7">
        <v>6</v>
      </c>
      <c r="B68" s="65" t="s">
        <v>400</v>
      </c>
      <c r="C68" s="6" t="s">
        <v>473</v>
      </c>
      <c r="D68" s="6" t="s">
        <v>473</v>
      </c>
      <c r="E68" s="6" t="s">
        <v>473</v>
      </c>
      <c r="F68" s="6" t="s">
        <v>473</v>
      </c>
      <c r="G68" s="6" t="s">
        <v>473</v>
      </c>
      <c r="H68" s="6" t="s">
        <v>433</v>
      </c>
      <c r="I68" s="6" t="s">
        <v>473</v>
      </c>
      <c r="J68" s="6" t="s">
        <v>473</v>
      </c>
      <c r="K68" s="6" t="s">
        <v>473</v>
      </c>
      <c r="L68" s="6" t="s">
        <v>473</v>
      </c>
      <c r="M68" s="6" t="s">
        <v>473</v>
      </c>
      <c r="N68" s="6" t="s">
        <v>473</v>
      </c>
      <c r="O68" s="6" t="s">
        <v>473</v>
      </c>
      <c r="P68" s="6" t="s">
        <v>433</v>
      </c>
      <c r="Q68" s="6" t="s">
        <v>473</v>
      </c>
      <c r="R68" s="6" t="s">
        <v>473</v>
      </c>
      <c r="S68" s="6" t="s">
        <v>473</v>
      </c>
      <c r="T68" s="6" t="s">
        <v>433</v>
      </c>
      <c r="U68" s="83">
        <f t="shared" si="10"/>
        <v>0</v>
      </c>
      <c r="V68" s="83">
        <f t="shared" si="11"/>
        <v>0.16666666666666666</v>
      </c>
      <c r="W68" s="83">
        <f t="shared" si="12"/>
        <v>0.83333333333333337</v>
      </c>
      <c r="X68" s="83">
        <f t="shared" si="13"/>
        <v>0</v>
      </c>
      <c r="Y68" s="84">
        <f t="shared" si="14"/>
        <v>1</v>
      </c>
    </row>
    <row r="69" spans="1:25" ht="15.75" thickBot="1">
      <c r="A69" s="5">
        <v>7</v>
      </c>
      <c r="B69" s="65" t="s">
        <v>427</v>
      </c>
      <c r="C69" s="6" t="s">
        <v>433</v>
      </c>
      <c r="D69" s="6" t="s">
        <v>433</v>
      </c>
      <c r="E69" s="6" t="s">
        <v>433</v>
      </c>
      <c r="F69" s="6" t="s">
        <v>473</v>
      </c>
      <c r="G69" s="6" t="s">
        <v>433</v>
      </c>
      <c r="H69" s="6" t="s">
        <v>433</v>
      </c>
      <c r="I69" s="6" t="s">
        <v>433</v>
      </c>
      <c r="J69" s="6" t="s">
        <v>433</v>
      </c>
      <c r="K69" s="6" t="s">
        <v>433</v>
      </c>
      <c r="L69" s="6" t="s">
        <v>433</v>
      </c>
      <c r="M69" s="6" t="s">
        <v>433</v>
      </c>
      <c r="N69" s="6" t="s">
        <v>433</v>
      </c>
      <c r="O69" s="6" t="s">
        <v>433</v>
      </c>
      <c r="P69" s="6" t="s">
        <v>433</v>
      </c>
      <c r="Q69" s="6" t="s">
        <v>433</v>
      </c>
      <c r="R69" s="6" t="s">
        <v>433</v>
      </c>
      <c r="S69" s="6" t="s">
        <v>473</v>
      </c>
      <c r="T69" s="6" t="s">
        <v>433</v>
      </c>
      <c r="U69" s="83">
        <f t="shared" si="10"/>
        <v>0</v>
      </c>
      <c r="V69" s="83">
        <f t="shared" si="11"/>
        <v>0.88888888888888884</v>
      </c>
      <c r="W69" s="83">
        <f t="shared" si="12"/>
        <v>0.1111111111111111</v>
      </c>
      <c r="X69" s="83">
        <f t="shared" si="13"/>
        <v>0</v>
      </c>
      <c r="Y69" s="84">
        <f t="shared" si="14"/>
        <v>1</v>
      </c>
    </row>
    <row r="70" spans="1:25" ht="15.75" thickBot="1">
      <c r="A70" s="7">
        <v>8</v>
      </c>
      <c r="B70" s="65" t="s">
        <v>401</v>
      </c>
      <c r="C70" s="6" t="s">
        <v>473</v>
      </c>
      <c r="D70" s="6" t="s">
        <v>473</v>
      </c>
      <c r="E70" s="6" t="s">
        <v>473</v>
      </c>
      <c r="F70" s="6" t="s">
        <v>473</v>
      </c>
      <c r="G70" s="6" t="s">
        <v>473</v>
      </c>
      <c r="H70" s="6" t="s">
        <v>473</v>
      </c>
      <c r="I70" s="6" t="s">
        <v>473</v>
      </c>
      <c r="J70" s="6" t="s">
        <v>473</v>
      </c>
      <c r="K70" s="6" t="s">
        <v>473</v>
      </c>
      <c r="L70" s="6" t="s">
        <v>433</v>
      </c>
      <c r="M70" s="6" t="s">
        <v>473</v>
      </c>
      <c r="N70" s="6" t="s">
        <v>473</v>
      </c>
      <c r="O70" s="6" t="s">
        <v>473</v>
      </c>
      <c r="P70" s="6" t="s">
        <v>433</v>
      </c>
      <c r="Q70" s="6" t="s">
        <v>473</v>
      </c>
      <c r="R70" s="6" t="s">
        <v>433</v>
      </c>
      <c r="S70" s="6" t="s">
        <v>473</v>
      </c>
      <c r="T70" s="6" t="s">
        <v>473</v>
      </c>
      <c r="U70" s="83">
        <f t="shared" si="10"/>
        <v>0</v>
      </c>
      <c r="V70" s="83">
        <f t="shared" si="11"/>
        <v>0.16666666666666666</v>
      </c>
      <c r="W70" s="83">
        <f t="shared" si="12"/>
        <v>0.83333333333333337</v>
      </c>
      <c r="X70" s="83">
        <f t="shared" si="13"/>
        <v>0</v>
      </c>
      <c r="Y70" s="84">
        <f t="shared" si="14"/>
        <v>1</v>
      </c>
    </row>
    <row r="71" spans="1:25" ht="15.75" thickBot="1">
      <c r="A71" s="5">
        <v>9</v>
      </c>
      <c r="B71" s="65" t="s">
        <v>402</v>
      </c>
      <c r="C71" s="6" t="s">
        <v>473</v>
      </c>
      <c r="D71" s="6" t="s">
        <v>433</v>
      </c>
      <c r="E71" s="6" t="s">
        <v>433</v>
      </c>
      <c r="F71" s="6" t="s">
        <v>473</v>
      </c>
      <c r="G71" s="6" t="s">
        <v>473</v>
      </c>
      <c r="H71" s="6" t="s">
        <v>433</v>
      </c>
      <c r="I71" s="6" t="s">
        <v>433</v>
      </c>
      <c r="J71" s="6" t="s">
        <v>473</v>
      </c>
      <c r="K71" s="6" t="s">
        <v>473</v>
      </c>
      <c r="L71" s="6" t="s">
        <v>473</v>
      </c>
      <c r="M71" s="6" t="s">
        <v>473</v>
      </c>
      <c r="N71" s="6" t="s">
        <v>433</v>
      </c>
      <c r="O71" s="6" t="s">
        <v>473</v>
      </c>
      <c r="P71" s="6" t="s">
        <v>433</v>
      </c>
      <c r="Q71" s="6" t="s">
        <v>433</v>
      </c>
      <c r="R71" s="6" t="s">
        <v>433</v>
      </c>
      <c r="S71" s="6" t="s">
        <v>473</v>
      </c>
      <c r="T71" s="6" t="s">
        <v>433</v>
      </c>
      <c r="U71" s="83">
        <f t="shared" si="10"/>
        <v>0</v>
      </c>
      <c r="V71" s="83">
        <f t="shared" si="11"/>
        <v>0.5</v>
      </c>
      <c r="W71" s="83">
        <f t="shared" si="12"/>
        <v>0.5</v>
      </c>
      <c r="X71" s="83">
        <f t="shared" si="13"/>
        <v>0</v>
      </c>
      <c r="Y71" s="84">
        <f t="shared" si="14"/>
        <v>1</v>
      </c>
    </row>
    <row r="72" spans="1:25" ht="15.75" thickBot="1">
      <c r="A72" s="7">
        <v>10</v>
      </c>
      <c r="B72" s="67" t="s">
        <v>429</v>
      </c>
      <c r="C72" s="6" t="s">
        <v>433</v>
      </c>
      <c r="D72" s="6" t="s">
        <v>433</v>
      </c>
      <c r="E72" s="6" t="s">
        <v>433</v>
      </c>
      <c r="F72" s="6" t="s">
        <v>433</v>
      </c>
      <c r="G72" s="6" t="s">
        <v>433</v>
      </c>
      <c r="H72" s="6" t="s">
        <v>433</v>
      </c>
      <c r="I72" s="6" t="s">
        <v>433</v>
      </c>
      <c r="J72" s="6" t="s">
        <v>433</v>
      </c>
      <c r="K72" s="6" t="s">
        <v>433</v>
      </c>
      <c r="L72" s="6" t="s">
        <v>433</v>
      </c>
      <c r="M72" s="6" t="s">
        <v>433</v>
      </c>
      <c r="N72" s="6" t="s">
        <v>433</v>
      </c>
      <c r="O72" s="6" t="s">
        <v>433</v>
      </c>
      <c r="P72" s="6" t="s">
        <v>433</v>
      </c>
      <c r="Q72" s="6" t="s">
        <v>433</v>
      </c>
      <c r="R72" s="6" t="s">
        <v>433</v>
      </c>
      <c r="S72" s="6" t="s">
        <v>433</v>
      </c>
      <c r="T72" s="6" t="s">
        <v>433</v>
      </c>
      <c r="U72" s="83">
        <f t="shared" si="10"/>
        <v>0</v>
      </c>
      <c r="V72" s="83">
        <f t="shared" si="11"/>
        <v>1</v>
      </c>
      <c r="W72" s="83">
        <f t="shared" si="12"/>
        <v>0</v>
      </c>
      <c r="X72" s="83">
        <f t="shared" si="13"/>
        <v>0</v>
      </c>
      <c r="Y72" s="84">
        <f t="shared" si="14"/>
        <v>1</v>
      </c>
    </row>
    <row r="73" spans="1:25" ht="15.75" thickBot="1">
      <c r="A73" s="5">
        <v>11</v>
      </c>
      <c r="B73" s="65" t="s">
        <v>404</v>
      </c>
      <c r="C73" s="6" t="s">
        <v>433</v>
      </c>
      <c r="D73" s="6" t="s">
        <v>433</v>
      </c>
      <c r="E73" s="6" t="s">
        <v>433</v>
      </c>
      <c r="F73" s="6" t="s">
        <v>433</v>
      </c>
      <c r="G73" s="6" t="s">
        <v>433</v>
      </c>
      <c r="H73" s="6" t="s">
        <v>433</v>
      </c>
      <c r="I73" s="6" t="s">
        <v>433</v>
      </c>
      <c r="J73" s="6" t="s">
        <v>433</v>
      </c>
      <c r="K73" s="6" t="s">
        <v>433</v>
      </c>
      <c r="L73" s="6" t="s">
        <v>433</v>
      </c>
      <c r="M73" s="6" t="s">
        <v>433</v>
      </c>
      <c r="N73" s="6" t="s">
        <v>433</v>
      </c>
      <c r="O73" s="6" t="s">
        <v>433</v>
      </c>
      <c r="P73" s="6" t="s">
        <v>433</v>
      </c>
      <c r="Q73" s="6" t="s">
        <v>433</v>
      </c>
      <c r="R73" s="6" t="s">
        <v>433</v>
      </c>
      <c r="S73" s="6" t="s">
        <v>473</v>
      </c>
      <c r="T73" s="6" t="s">
        <v>433</v>
      </c>
      <c r="U73" s="83">
        <f t="shared" si="10"/>
        <v>0</v>
      </c>
      <c r="V73" s="83">
        <f t="shared" si="11"/>
        <v>0.94444444444444442</v>
      </c>
      <c r="W73" s="83">
        <f t="shared" si="12"/>
        <v>5.5555555555555552E-2</v>
      </c>
      <c r="X73" s="83">
        <f t="shared" si="13"/>
        <v>0</v>
      </c>
      <c r="Y73" s="84">
        <f t="shared" si="14"/>
        <v>1</v>
      </c>
    </row>
    <row r="74" spans="1:25" ht="15.75" thickBot="1">
      <c r="A74" s="7">
        <v>12</v>
      </c>
      <c r="B74" s="65" t="s">
        <v>405</v>
      </c>
      <c r="C74" s="6" t="s">
        <v>473</v>
      </c>
      <c r="D74" s="6" t="s">
        <v>473</v>
      </c>
      <c r="E74" s="6" t="s">
        <v>473</v>
      </c>
      <c r="F74" s="6" t="s">
        <v>473</v>
      </c>
      <c r="G74" s="6" t="s">
        <v>473</v>
      </c>
      <c r="H74" s="6" t="s">
        <v>433</v>
      </c>
      <c r="I74" s="6" t="s">
        <v>473</v>
      </c>
      <c r="J74" s="6" t="s">
        <v>473</v>
      </c>
      <c r="K74" s="6" t="s">
        <v>473</v>
      </c>
      <c r="L74" s="6" t="s">
        <v>433</v>
      </c>
      <c r="M74" s="6" t="s">
        <v>473</v>
      </c>
      <c r="N74" s="6" t="s">
        <v>473</v>
      </c>
      <c r="O74" s="6" t="s">
        <v>473</v>
      </c>
      <c r="P74" s="6" t="s">
        <v>433</v>
      </c>
      <c r="Q74" s="6" t="s">
        <v>473</v>
      </c>
      <c r="R74" s="6" t="s">
        <v>433</v>
      </c>
      <c r="S74" s="6" t="s">
        <v>473</v>
      </c>
      <c r="T74" s="6" t="s">
        <v>433</v>
      </c>
      <c r="U74" s="83">
        <f t="shared" si="10"/>
        <v>0</v>
      </c>
      <c r="V74" s="83">
        <f t="shared" si="11"/>
        <v>0.27777777777777779</v>
      </c>
      <c r="W74" s="83">
        <f t="shared" si="12"/>
        <v>0.72222222222222221</v>
      </c>
      <c r="X74" s="83">
        <f t="shared" si="13"/>
        <v>0</v>
      </c>
      <c r="Y74" s="84">
        <f t="shared" si="14"/>
        <v>1</v>
      </c>
    </row>
    <row r="75" spans="1:25" ht="15.75" thickBot="1">
      <c r="A75" s="5">
        <v>13</v>
      </c>
      <c r="B75" s="65" t="s">
        <v>406</v>
      </c>
      <c r="C75" s="6" t="s">
        <v>433</v>
      </c>
      <c r="D75" s="6" t="s">
        <v>433</v>
      </c>
      <c r="E75" s="6" t="s">
        <v>473</v>
      </c>
      <c r="F75" s="6" t="s">
        <v>473</v>
      </c>
      <c r="G75" s="6" t="s">
        <v>473</v>
      </c>
      <c r="H75" s="6" t="s">
        <v>433</v>
      </c>
      <c r="I75" s="6" t="s">
        <v>473</v>
      </c>
      <c r="J75" s="6" t="s">
        <v>473</v>
      </c>
      <c r="K75" s="6" t="s">
        <v>473</v>
      </c>
      <c r="L75" s="6" t="s">
        <v>433</v>
      </c>
      <c r="M75" s="6" t="s">
        <v>473</v>
      </c>
      <c r="N75" s="6" t="s">
        <v>473</v>
      </c>
      <c r="O75" s="6" t="s">
        <v>473</v>
      </c>
      <c r="P75" s="6" t="s">
        <v>473</v>
      </c>
      <c r="Q75" s="6" t="s">
        <v>473</v>
      </c>
      <c r="R75" s="6" t="s">
        <v>433</v>
      </c>
      <c r="S75" s="6" t="s">
        <v>473</v>
      </c>
      <c r="T75" s="6" t="s">
        <v>433</v>
      </c>
      <c r="U75" s="83">
        <f t="shared" si="10"/>
        <v>0</v>
      </c>
      <c r="V75" s="83">
        <f t="shared" si="11"/>
        <v>0.33333333333333331</v>
      </c>
      <c r="W75" s="83">
        <f t="shared" si="12"/>
        <v>0.66666666666666663</v>
      </c>
      <c r="X75" s="83">
        <f t="shared" si="13"/>
        <v>0</v>
      </c>
      <c r="Y75" s="84">
        <f t="shared" si="14"/>
        <v>1</v>
      </c>
    </row>
    <row r="76" spans="1:25" ht="15.75" thickBot="1">
      <c r="A76" s="7">
        <v>14</v>
      </c>
      <c r="B76" s="65" t="s">
        <v>407</v>
      </c>
      <c r="C76" s="6" t="s">
        <v>473</v>
      </c>
      <c r="D76" s="6" t="s">
        <v>473</v>
      </c>
      <c r="E76" s="6" t="s">
        <v>473</v>
      </c>
      <c r="F76" s="6" t="s">
        <v>473</v>
      </c>
      <c r="G76" s="6" t="s">
        <v>473</v>
      </c>
      <c r="H76" s="6" t="s">
        <v>473</v>
      </c>
      <c r="I76" s="6" t="s">
        <v>473</v>
      </c>
      <c r="J76" s="6" t="s">
        <v>473</v>
      </c>
      <c r="K76" s="6" t="s">
        <v>473</v>
      </c>
      <c r="L76" s="6" t="s">
        <v>473</v>
      </c>
      <c r="M76" s="6" t="s">
        <v>473</v>
      </c>
      <c r="N76" s="6" t="s">
        <v>473</v>
      </c>
      <c r="O76" s="6" t="s">
        <v>473</v>
      </c>
      <c r="P76" s="6" t="s">
        <v>473</v>
      </c>
      <c r="Q76" s="6" t="s">
        <v>473</v>
      </c>
      <c r="R76" s="6" t="s">
        <v>473</v>
      </c>
      <c r="S76" s="6" t="s">
        <v>473</v>
      </c>
      <c r="T76" s="6" t="s">
        <v>473</v>
      </c>
      <c r="U76" s="83">
        <f t="shared" si="10"/>
        <v>0</v>
      </c>
      <c r="V76" s="83">
        <f t="shared" si="11"/>
        <v>0</v>
      </c>
      <c r="W76" s="83">
        <f t="shared" si="12"/>
        <v>1</v>
      </c>
      <c r="X76" s="83">
        <f t="shared" si="13"/>
        <v>0</v>
      </c>
      <c r="Y76" s="84">
        <f t="shared" si="14"/>
        <v>1</v>
      </c>
    </row>
    <row r="77" spans="1:25" ht="15.75" thickBot="1">
      <c r="A77" s="5">
        <v>15</v>
      </c>
      <c r="B77" s="65" t="s">
        <v>408</v>
      </c>
      <c r="C77" s="6" t="s">
        <v>433</v>
      </c>
      <c r="D77" s="6" t="s">
        <v>433</v>
      </c>
      <c r="E77" s="6" t="s">
        <v>433</v>
      </c>
      <c r="F77" s="6" t="s">
        <v>473</v>
      </c>
      <c r="G77" s="6" t="s">
        <v>473</v>
      </c>
      <c r="H77" s="6" t="s">
        <v>433</v>
      </c>
      <c r="I77" s="6" t="s">
        <v>433</v>
      </c>
      <c r="J77" s="6" t="s">
        <v>433</v>
      </c>
      <c r="K77" s="6" t="s">
        <v>433</v>
      </c>
      <c r="L77" s="6" t="s">
        <v>433</v>
      </c>
      <c r="M77" s="6" t="s">
        <v>473</v>
      </c>
      <c r="N77" s="6" t="s">
        <v>473</v>
      </c>
      <c r="O77" s="6" t="s">
        <v>433</v>
      </c>
      <c r="P77" s="6" t="s">
        <v>433</v>
      </c>
      <c r="Q77" s="6" t="s">
        <v>433</v>
      </c>
      <c r="R77" s="6" t="s">
        <v>433</v>
      </c>
      <c r="S77" s="6" t="s">
        <v>473</v>
      </c>
      <c r="T77" s="6" t="s">
        <v>433</v>
      </c>
      <c r="U77" s="83">
        <f t="shared" si="10"/>
        <v>0</v>
      </c>
      <c r="V77" s="83">
        <f t="shared" si="11"/>
        <v>0.72222222222222221</v>
      </c>
      <c r="W77" s="83">
        <f t="shared" si="12"/>
        <v>0.27777777777777779</v>
      </c>
      <c r="X77" s="83">
        <f t="shared" si="13"/>
        <v>0</v>
      </c>
      <c r="Y77" s="84">
        <f t="shared" si="14"/>
        <v>1</v>
      </c>
    </row>
    <row r="78" spans="1:25" ht="15.75" thickBot="1">
      <c r="A78" s="7">
        <v>16</v>
      </c>
      <c r="B78" s="65" t="s">
        <v>403</v>
      </c>
      <c r="C78" s="6" t="s">
        <v>433</v>
      </c>
      <c r="D78" s="6" t="s">
        <v>433</v>
      </c>
      <c r="E78" s="6" t="s">
        <v>433</v>
      </c>
      <c r="F78" s="6" t="s">
        <v>473</v>
      </c>
      <c r="G78" s="6" t="s">
        <v>433</v>
      </c>
      <c r="H78" s="6" t="s">
        <v>433</v>
      </c>
      <c r="I78" s="6" t="s">
        <v>433</v>
      </c>
      <c r="J78" s="6" t="s">
        <v>433</v>
      </c>
      <c r="K78" s="6" t="s">
        <v>433</v>
      </c>
      <c r="L78" s="6" t="s">
        <v>433</v>
      </c>
      <c r="M78" s="6" t="s">
        <v>473</v>
      </c>
      <c r="N78" s="6" t="s">
        <v>433</v>
      </c>
      <c r="O78" s="6" t="s">
        <v>473</v>
      </c>
      <c r="P78" s="6" t="s">
        <v>433</v>
      </c>
      <c r="Q78" s="6" t="s">
        <v>433</v>
      </c>
      <c r="R78" s="6" t="s">
        <v>433</v>
      </c>
      <c r="S78" s="6" t="s">
        <v>473</v>
      </c>
      <c r="T78" s="6" t="s">
        <v>433</v>
      </c>
      <c r="U78" s="83">
        <f t="shared" si="10"/>
        <v>0</v>
      </c>
      <c r="V78" s="83">
        <f t="shared" si="11"/>
        <v>0.77777777777777779</v>
      </c>
      <c r="W78" s="83">
        <f t="shared" si="12"/>
        <v>0.22222222222222221</v>
      </c>
      <c r="X78" s="83">
        <f t="shared" si="13"/>
        <v>0</v>
      </c>
      <c r="Y78" s="84">
        <f t="shared" si="14"/>
        <v>1</v>
      </c>
    </row>
    <row r="79" spans="1:25" ht="15.75" thickBot="1">
      <c r="A79" s="5">
        <v>17</v>
      </c>
      <c r="B79" s="65" t="s">
        <v>409</v>
      </c>
      <c r="C79" s="6" t="s">
        <v>433</v>
      </c>
      <c r="D79" s="6" t="s">
        <v>433</v>
      </c>
      <c r="E79" s="6" t="s">
        <v>433</v>
      </c>
      <c r="F79" s="6" t="s">
        <v>433</v>
      </c>
      <c r="G79" s="6" t="s">
        <v>433</v>
      </c>
      <c r="H79" s="6" t="s">
        <v>433</v>
      </c>
      <c r="I79" s="6" t="s">
        <v>433</v>
      </c>
      <c r="J79" s="6" t="s">
        <v>433</v>
      </c>
      <c r="K79" s="6" t="s">
        <v>433</v>
      </c>
      <c r="L79" s="6" t="s">
        <v>433</v>
      </c>
      <c r="M79" s="6" t="s">
        <v>433</v>
      </c>
      <c r="N79" s="6" t="s">
        <v>433</v>
      </c>
      <c r="O79" s="6" t="s">
        <v>433</v>
      </c>
      <c r="P79" s="6" t="s">
        <v>433</v>
      </c>
      <c r="Q79" s="6" t="s">
        <v>433</v>
      </c>
      <c r="R79" s="6" t="s">
        <v>433</v>
      </c>
      <c r="S79" s="6" t="s">
        <v>473</v>
      </c>
      <c r="T79" s="6" t="s">
        <v>433</v>
      </c>
      <c r="U79" s="83">
        <f t="shared" si="10"/>
        <v>0</v>
      </c>
      <c r="V79" s="83">
        <f t="shared" si="11"/>
        <v>0.94444444444444442</v>
      </c>
      <c r="W79" s="83">
        <f t="shared" si="12"/>
        <v>5.5555555555555552E-2</v>
      </c>
      <c r="X79" s="83">
        <f t="shared" si="13"/>
        <v>0</v>
      </c>
      <c r="Y79" s="84">
        <f t="shared" si="14"/>
        <v>1</v>
      </c>
    </row>
    <row r="80" spans="1:25" ht="15.75" thickBot="1">
      <c r="A80" s="7">
        <v>18</v>
      </c>
      <c r="B80" s="64" t="s">
        <v>412</v>
      </c>
      <c r="C80" s="6" t="s">
        <v>433</v>
      </c>
      <c r="D80" s="6" t="s">
        <v>433</v>
      </c>
      <c r="E80" s="6" t="s">
        <v>433</v>
      </c>
      <c r="F80" s="6" t="s">
        <v>473</v>
      </c>
      <c r="G80" s="6" t="s">
        <v>473</v>
      </c>
      <c r="H80" s="6" t="s">
        <v>433</v>
      </c>
      <c r="I80" s="6" t="s">
        <v>433</v>
      </c>
      <c r="J80" s="6" t="s">
        <v>433</v>
      </c>
      <c r="K80" s="6" t="s">
        <v>433</v>
      </c>
      <c r="L80" s="6" t="s">
        <v>433</v>
      </c>
      <c r="M80" s="6" t="s">
        <v>473</v>
      </c>
      <c r="N80" s="6" t="s">
        <v>473</v>
      </c>
      <c r="O80" s="6" t="s">
        <v>473</v>
      </c>
      <c r="P80" s="6" t="s">
        <v>433</v>
      </c>
      <c r="Q80" s="6" t="s">
        <v>433</v>
      </c>
      <c r="R80" s="6" t="s">
        <v>433</v>
      </c>
      <c r="S80" s="6" t="s">
        <v>473</v>
      </c>
      <c r="T80" s="6" t="s">
        <v>433</v>
      </c>
      <c r="U80" s="83">
        <f t="shared" si="10"/>
        <v>0</v>
      </c>
      <c r="V80" s="83">
        <f t="shared" si="11"/>
        <v>0.66666666666666663</v>
      </c>
      <c r="W80" s="83">
        <f t="shared" si="12"/>
        <v>0.33333333333333331</v>
      </c>
      <c r="X80" s="83">
        <f t="shared" si="13"/>
        <v>0</v>
      </c>
      <c r="Y80" s="84">
        <f t="shared" si="14"/>
        <v>1</v>
      </c>
    </row>
    <row r="81" spans="1:25" ht="15.75" thickBot="1">
      <c r="A81" s="5">
        <v>19</v>
      </c>
      <c r="B81" s="65" t="s">
        <v>398</v>
      </c>
      <c r="C81" s="6" t="s">
        <v>433</v>
      </c>
      <c r="D81" s="6" t="s">
        <v>433</v>
      </c>
      <c r="E81" s="6" t="s">
        <v>433</v>
      </c>
      <c r="F81" s="6" t="s">
        <v>473</v>
      </c>
      <c r="G81" s="6" t="s">
        <v>473</v>
      </c>
      <c r="H81" s="6" t="s">
        <v>433</v>
      </c>
      <c r="I81" s="6" t="s">
        <v>433</v>
      </c>
      <c r="J81" s="6" t="s">
        <v>433</v>
      </c>
      <c r="K81" s="6" t="s">
        <v>433</v>
      </c>
      <c r="L81" s="6" t="s">
        <v>433</v>
      </c>
      <c r="M81" s="6" t="s">
        <v>473</v>
      </c>
      <c r="N81" s="6" t="s">
        <v>433</v>
      </c>
      <c r="O81" s="6" t="s">
        <v>473</v>
      </c>
      <c r="P81" s="6" t="s">
        <v>433</v>
      </c>
      <c r="Q81" s="6" t="s">
        <v>433</v>
      </c>
      <c r="R81" s="6" t="s">
        <v>433</v>
      </c>
      <c r="S81" s="6" t="s">
        <v>473</v>
      </c>
      <c r="T81" s="6" t="s">
        <v>433</v>
      </c>
      <c r="U81" s="83">
        <f t="shared" si="10"/>
        <v>0</v>
      </c>
      <c r="V81" s="83">
        <f t="shared" si="11"/>
        <v>0.72222222222222221</v>
      </c>
      <c r="W81" s="83">
        <f t="shared" si="12"/>
        <v>0.27777777777777779</v>
      </c>
      <c r="X81" s="83">
        <f t="shared" si="13"/>
        <v>0</v>
      </c>
      <c r="Y81" s="84">
        <f t="shared" si="14"/>
        <v>1</v>
      </c>
    </row>
    <row r="82" spans="1:25" ht="15.75" thickBot="1">
      <c r="A82" s="7">
        <v>20</v>
      </c>
      <c r="B82" s="65" t="s">
        <v>413</v>
      </c>
      <c r="C82" s="6" t="s">
        <v>432</v>
      </c>
      <c r="D82" s="6" t="s">
        <v>433</v>
      </c>
      <c r="E82" s="6" t="s">
        <v>433</v>
      </c>
      <c r="F82" s="6" t="s">
        <v>433</v>
      </c>
      <c r="G82" s="6" t="s">
        <v>433</v>
      </c>
      <c r="H82" s="6" t="s">
        <v>433</v>
      </c>
      <c r="I82" s="6" t="s">
        <v>433</v>
      </c>
      <c r="J82" s="6" t="s">
        <v>433</v>
      </c>
      <c r="K82" s="6" t="s">
        <v>433</v>
      </c>
      <c r="L82" s="6" t="s">
        <v>433</v>
      </c>
      <c r="M82" s="6" t="s">
        <v>473</v>
      </c>
      <c r="N82" s="6" t="s">
        <v>473</v>
      </c>
      <c r="O82" s="6" t="s">
        <v>473</v>
      </c>
      <c r="P82" s="6" t="s">
        <v>433</v>
      </c>
      <c r="Q82" s="6" t="s">
        <v>433</v>
      </c>
      <c r="R82" s="6" t="s">
        <v>433</v>
      </c>
      <c r="S82" s="6" t="s">
        <v>473</v>
      </c>
      <c r="T82" s="6" t="s">
        <v>433</v>
      </c>
      <c r="U82" s="83">
        <f t="shared" si="10"/>
        <v>5.5555555555555552E-2</v>
      </c>
      <c r="V82" s="83">
        <f t="shared" si="11"/>
        <v>0.72222222222222221</v>
      </c>
      <c r="W82" s="83">
        <f t="shared" si="12"/>
        <v>0.22222222222222221</v>
      </c>
      <c r="X82" s="83">
        <f t="shared" si="13"/>
        <v>0</v>
      </c>
      <c r="Y82" s="84">
        <f t="shared" si="14"/>
        <v>0.94444444444444442</v>
      </c>
    </row>
    <row r="83" spans="1:25" ht="15.75" thickBot="1">
      <c r="A83" s="5">
        <v>21</v>
      </c>
      <c r="B83" s="65" t="s">
        <v>414</v>
      </c>
      <c r="C83" s="6" t="s">
        <v>433</v>
      </c>
      <c r="D83" s="6" t="s">
        <v>473</v>
      </c>
      <c r="E83" s="6" t="s">
        <v>473</v>
      </c>
      <c r="F83" s="6" t="s">
        <v>473</v>
      </c>
      <c r="G83" s="6" t="s">
        <v>473</v>
      </c>
      <c r="H83" s="6" t="s">
        <v>473</v>
      </c>
      <c r="I83" s="6" t="s">
        <v>473</v>
      </c>
      <c r="J83" s="6" t="s">
        <v>473</v>
      </c>
      <c r="K83" s="6" t="s">
        <v>433</v>
      </c>
      <c r="L83" s="6" t="s">
        <v>473</v>
      </c>
      <c r="M83" s="6" t="s">
        <v>473</v>
      </c>
      <c r="N83" s="6" t="s">
        <v>473</v>
      </c>
      <c r="O83" s="6" t="s">
        <v>473</v>
      </c>
      <c r="P83" s="6" t="s">
        <v>433</v>
      </c>
      <c r="Q83" s="6" t="s">
        <v>473</v>
      </c>
      <c r="R83" s="6" t="s">
        <v>433</v>
      </c>
      <c r="S83" s="6" t="s">
        <v>473</v>
      </c>
      <c r="T83" s="6" t="s">
        <v>473</v>
      </c>
      <c r="U83" s="83">
        <f t="shared" si="10"/>
        <v>0</v>
      </c>
      <c r="V83" s="83">
        <f t="shared" si="11"/>
        <v>0.22222222222222221</v>
      </c>
      <c r="W83" s="83">
        <f t="shared" si="12"/>
        <v>0.77777777777777779</v>
      </c>
      <c r="X83" s="83">
        <f t="shared" si="13"/>
        <v>0</v>
      </c>
      <c r="Y83" s="84">
        <f t="shared" si="14"/>
        <v>1</v>
      </c>
    </row>
    <row r="84" spans="1:25" ht="15.75" thickBot="1">
      <c r="A84" s="7">
        <v>22</v>
      </c>
      <c r="B84" s="65" t="s">
        <v>415</v>
      </c>
      <c r="C84" s="6" t="s">
        <v>433</v>
      </c>
      <c r="D84" s="6" t="s">
        <v>433</v>
      </c>
      <c r="E84" s="6" t="s">
        <v>433</v>
      </c>
      <c r="F84" s="6" t="s">
        <v>433</v>
      </c>
      <c r="G84" s="6" t="s">
        <v>433</v>
      </c>
      <c r="H84" s="6" t="s">
        <v>433</v>
      </c>
      <c r="I84" s="6" t="s">
        <v>433</v>
      </c>
      <c r="J84" s="6" t="s">
        <v>433</v>
      </c>
      <c r="K84" s="6" t="s">
        <v>433</v>
      </c>
      <c r="L84" s="6" t="s">
        <v>433</v>
      </c>
      <c r="M84" s="6" t="s">
        <v>433</v>
      </c>
      <c r="N84" s="6" t="s">
        <v>433</v>
      </c>
      <c r="O84" s="6" t="s">
        <v>433</v>
      </c>
      <c r="P84" s="6" t="s">
        <v>433</v>
      </c>
      <c r="Q84" s="6" t="s">
        <v>433</v>
      </c>
      <c r="R84" s="6" t="s">
        <v>433</v>
      </c>
      <c r="S84" s="6" t="s">
        <v>433</v>
      </c>
      <c r="T84" s="6" t="s">
        <v>433</v>
      </c>
      <c r="U84" s="83">
        <f t="shared" si="10"/>
        <v>0</v>
      </c>
      <c r="V84" s="83">
        <f t="shared" si="11"/>
        <v>1</v>
      </c>
      <c r="W84" s="83">
        <f t="shared" si="12"/>
        <v>0</v>
      </c>
      <c r="X84" s="83">
        <f t="shared" si="13"/>
        <v>0</v>
      </c>
      <c r="Y84" s="84">
        <f t="shared" si="14"/>
        <v>1</v>
      </c>
    </row>
    <row r="85" spans="1:25" ht="15.75" thickBot="1">
      <c r="A85" s="5">
        <v>23</v>
      </c>
      <c r="B85" s="65" t="s">
        <v>416</v>
      </c>
      <c r="C85" s="6" t="s">
        <v>473</v>
      </c>
      <c r="D85" s="6" t="s">
        <v>433</v>
      </c>
      <c r="E85" s="6" t="s">
        <v>433</v>
      </c>
      <c r="F85" s="6" t="s">
        <v>473</v>
      </c>
      <c r="G85" s="6" t="s">
        <v>433</v>
      </c>
      <c r="H85" s="6" t="s">
        <v>433</v>
      </c>
      <c r="I85" s="6" t="s">
        <v>433</v>
      </c>
      <c r="J85" s="6" t="s">
        <v>433</v>
      </c>
      <c r="K85" s="6" t="s">
        <v>433</v>
      </c>
      <c r="L85" s="6" t="s">
        <v>433</v>
      </c>
      <c r="M85" s="6" t="s">
        <v>473</v>
      </c>
      <c r="N85" s="6" t="s">
        <v>473</v>
      </c>
      <c r="O85" s="6" t="s">
        <v>473</v>
      </c>
      <c r="P85" s="6" t="s">
        <v>433</v>
      </c>
      <c r="Q85" s="6" t="s">
        <v>433</v>
      </c>
      <c r="R85" s="6" t="s">
        <v>433</v>
      </c>
      <c r="S85" s="6" t="s">
        <v>473</v>
      </c>
      <c r="T85" s="6" t="s">
        <v>433</v>
      </c>
      <c r="U85" s="83">
        <f t="shared" si="10"/>
        <v>0</v>
      </c>
      <c r="V85" s="83">
        <f t="shared" si="11"/>
        <v>0.66666666666666663</v>
      </c>
      <c r="W85" s="83">
        <f t="shared" si="12"/>
        <v>0.33333333333333331</v>
      </c>
      <c r="X85" s="83">
        <f t="shared" si="13"/>
        <v>0</v>
      </c>
      <c r="Y85" s="84">
        <f t="shared" si="14"/>
        <v>1</v>
      </c>
    </row>
    <row r="86" spans="1:25" ht="15.75" thickBot="1">
      <c r="A86" s="7">
        <v>24</v>
      </c>
      <c r="B86" s="65" t="s">
        <v>417</v>
      </c>
      <c r="C86" s="6" t="s">
        <v>433</v>
      </c>
      <c r="D86" s="6" t="s">
        <v>433</v>
      </c>
      <c r="E86" s="6" t="s">
        <v>433</v>
      </c>
      <c r="F86" s="6" t="s">
        <v>473</v>
      </c>
      <c r="G86" s="6" t="s">
        <v>433</v>
      </c>
      <c r="H86" s="6" t="s">
        <v>433</v>
      </c>
      <c r="I86" s="6" t="s">
        <v>433</v>
      </c>
      <c r="J86" s="6" t="s">
        <v>433</v>
      </c>
      <c r="K86" s="6" t="s">
        <v>433</v>
      </c>
      <c r="L86" s="6" t="s">
        <v>433</v>
      </c>
      <c r="M86" s="6" t="s">
        <v>433</v>
      </c>
      <c r="N86" s="6" t="s">
        <v>433</v>
      </c>
      <c r="O86" s="6" t="s">
        <v>473</v>
      </c>
      <c r="P86" s="6" t="s">
        <v>433</v>
      </c>
      <c r="Q86" s="6" t="s">
        <v>433</v>
      </c>
      <c r="R86" s="6" t="s">
        <v>433</v>
      </c>
      <c r="S86" s="6" t="s">
        <v>473</v>
      </c>
      <c r="T86" s="6" t="s">
        <v>433</v>
      </c>
      <c r="U86" s="83">
        <f t="shared" si="10"/>
        <v>0</v>
      </c>
      <c r="V86" s="83">
        <f t="shared" si="11"/>
        <v>0.83333333333333337</v>
      </c>
      <c r="W86" s="83">
        <f t="shared" si="12"/>
        <v>0.16666666666666666</v>
      </c>
      <c r="X86" s="83">
        <f t="shared" si="13"/>
        <v>0</v>
      </c>
      <c r="Y86" s="84">
        <f t="shared" si="14"/>
        <v>1</v>
      </c>
    </row>
    <row r="87" spans="1:25" ht="15.75" thickBot="1">
      <c r="A87" s="5">
        <v>25</v>
      </c>
      <c r="B87" s="65" t="s">
        <v>418</v>
      </c>
      <c r="C87" s="6" t="s">
        <v>473</v>
      </c>
      <c r="D87" s="6" t="s">
        <v>433</v>
      </c>
      <c r="E87" s="6" t="s">
        <v>433</v>
      </c>
      <c r="F87" s="6" t="s">
        <v>473</v>
      </c>
      <c r="G87" s="6" t="s">
        <v>433</v>
      </c>
      <c r="H87" s="6" t="s">
        <v>433</v>
      </c>
      <c r="I87" s="6" t="s">
        <v>433</v>
      </c>
      <c r="J87" s="6" t="s">
        <v>433</v>
      </c>
      <c r="K87" s="6" t="s">
        <v>433</v>
      </c>
      <c r="L87" s="6" t="s">
        <v>433</v>
      </c>
      <c r="M87" s="6" t="s">
        <v>473</v>
      </c>
      <c r="N87" s="6" t="s">
        <v>473</v>
      </c>
      <c r="O87" s="6" t="s">
        <v>473</v>
      </c>
      <c r="P87" s="6" t="s">
        <v>433</v>
      </c>
      <c r="Q87" s="6" t="s">
        <v>433</v>
      </c>
      <c r="R87" s="6" t="s">
        <v>433</v>
      </c>
      <c r="S87" s="6" t="s">
        <v>473</v>
      </c>
      <c r="T87" s="6" t="s">
        <v>433</v>
      </c>
      <c r="U87" s="83">
        <f t="shared" si="10"/>
        <v>0</v>
      </c>
      <c r="V87" s="83">
        <f t="shared" si="11"/>
        <v>0.66666666666666663</v>
      </c>
      <c r="W87" s="83">
        <f t="shared" si="12"/>
        <v>0.33333333333333331</v>
      </c>
      <c r="X87" s="83">
        <f t="shared" si="13"/>
        <v>0</v>
      </c>
      <c r="Y87" s="84">
        <f t="shared" si="14"/>
        <v>1</v>
      </c>
    </row>
    <row r="88" spans="1:25" ht="15.75" thickBot="1">
      <c r="A88" s="7">
        <v>26</v>
      </c>
      <c r="B88" s="65" t="s">
        <v>411</v>
      </c>
      <c r="C88" s="6" t="s">
        <v>433</v>
      </c>
      <c r="D88" s="6" t="s">
        <v>433</v>
      </c>
      <c r="E88" s="6" t="s">
        <v>433</v>
      </c>
      <c r="F88" s="6" t="s">
        <v>433</v>
      </c>
      <c r="G88" s="6" t="s">
        <v>433</v>
      </c>
      <c r="H88" s="6" t="s">
        <v>433</v>
      </c>
      <c r="I88" s="6" t="s">
        <v>433</v>
      </c>
      <c r="J88" s="6" t="s">
        <v>433</v>
      </c>
      <c r="K88" s="6" t="s">
        <v>433</v>
      </c>
      <c r="L88" s="6" t="s">
        <v>433</v>
      </c>
      <c r="M88" s="6" t="s">
        <v>433</v>
      </c>
      <c r="N88" s="6" t="s">
        <v>433</v>
      </c>
      <c r="O88" s="6" t="s">
        <v>473</v>
      </c>
      <c r="P88" s="6" t="s">
        <v>433</v>
      </c>
      <c r="Q88" s="6" t="s">
        <v>433</v>
      </c>
      <c r="R88" s="6" t="s">
        <v>433</v>
      </c>
      <c r="S88" s="6" t="s">
        <v>473</v>
      </c>
      <c r="T88" s="6" t="s">
        <v>433</v>
      </c>
      <c r="U88" s="83">
        <f t="shared" si="10"/>
        <v>0</v>
      </c>
      <c r="V88" s="83">
        <f t="shared" si="11"/>
        <v>0.88888888888888884</v>
      </c>
      <c r="W88" s="83">
        <f t="shared" si="12"/>
        <v>0.1111111111111111</v>
      </c>
      <c r="X88" s="83">
        <f t="shared" si="13"/>
        <v>0</v>
      </c>
      <c r="Y88" s="84">
        <f t="shared" si="14"/>
        <v>1</v>
      </c>
    </row>
    <row r="89" spans="1:25" ht="15.75" thickBot="1">
      <c r="A89" s="5">
        <v>27</v>
      </c>
      <c r="B89" s="65" t="s">
        <v>428</v>
      </c>
      <c r="C89" s="6" t="s">
        <v>473</v>
      </c>
      <c r="D89" s="6" t="s">
        <v>433</v>
      </c>
      <c r="E89" s="6" t="s">
        <v>473</v>
      </c>
      <c r="F89" s="6" t="s">
        <v>433</v>
      </c>
      <c r="G89" s="6" t="s">
        <v>433</v>
      </c>
      <c r="H89" s="6" t="s">
        <v>433</v>
      </c>
      <c r="I89" s="6" t="s">
        <v>433</v>
      </c>
      <c r="J89" s="6" t="s">
        <v>433</v>
      </c>
      <c r="K89" s="6" t="s">
        <v>433</v>
      </c>
      <c r="L89" s="6" t="s">
        <v>433</v>
      </c>
      <c r="M89" s="6" t="s">
        <v>433</v>
      </c>
      <c r="N89" s="6" t="s">
        <v>473</v>
      </c>
      <c r="O89" s="6" t="s">
        <v>473</v>
      </c>
      <c r="P89" s="6" t="s">
        <v>433</v>
      </c>
      <c r="Q89" s="6" t="s">
        <v>433</v>
      </c>
      <c r="R89" s="6" t="s">
        <v>433</v>
      </c>
      <c r="S89" s="6" t="s">
        <v>473</v>
      </c>
      <c r="T89" s="6" t="s">
        <v>473</v>
      </c>
      <c r="U89" s="83">
        <f t="shared" si="10"/>
        <v>0</v>
      </c>
      <c r="V89" s="83">
        <f t="shared" si="11"/>
        <v>0.66666666666666663</v>
      </c>
      <c r="W89" s="83">
        <f t="shared" si="12"/>
        <v>0.33333333333333331</v>
      </c>
      <c r="X89" s="83">
        <f t="shared" si="13"/>
        <v>0</v>
      </c>
      <c r="Y89" s="84">
        <f t="shared" si="14"/>
        <v>1</v>
      </c>
    </row>
    <row r="90" spans="1:25" ht="15.75" thickBot="1">
      <c r="A90" s="7">
        <v>28</v>
      </c>
      <c r="B90" s="65" t="s">
        <v>419</v>
      </c>
      <c r="C90" s="6" t="s">
        <v>473</v>
      </c>
      <c r="D90" s="6" t="s">
        <v>433</v>
      </c>
      <c r="E90" s="6" t="s">
        <v>473</v>
      </c>
      <c r="F90" s="6" t="s">
        <v>473</v>
      </c>
      <c r="G90" s="6" t="s">
        <v>433</v>
      </c>
      <c r="H90" s="6" t="s">
        <v>433</v>
      </c>
      <c r="I90" s="6" t="s">
        <v>433</v>
      </c>
      <c r="J90" s="6" t="s">
        <v>433</v>
      </c>
      <c r="K90" s="6" t="s">
        <v>433</v>
      </c>
      <c r="L90" s="6" t="s">
        <v>433</v>
      </c>
      <c r="M90" s="6" t="s">
        <v>433</v>
      </c>
      <c r="N90" s="6" t="s">
        <v>473</v>
      </c>
      <c r="O90" s="6" t="s">
        <v>473</v>
      </c>
      <c r="P90" s="6" t="s">
        <v>433</v>
      </c>
      <c r="Q90" s="6" t="s">
        <v>433</v>
      </c>
      <c r="R90" s="6" t="s">
        <v>433</v>
      </c>
      <c r="S90" s="6" t="s">
        <v>473</v>
      </c>
      <c r="T90" s="6" t="s">
        <v>433</v>
      </c>
      <c r="U90" s="83">
        <f t="shared" si="10"/>
        <v>0</v>
      </c>
      <c r="V90" s="83">
        <f t="shared" si="11"/>
        <v>0.66666666666666663</v>
      </c>
      <c r="W90" s="83">
        <f t="shared" si="12"/>
        <v>0.33333333333333331</v>
      </c>
      <c r="X90" s="83">
        <f t="shared" si="13"/>
        <v>0</v>
      </c>
      <c r="Y90" s="84">
        <f t="shared" si="14"/>
        <v>1</v>
      </c>
    </row>
    <row r="91" spans="1:25" ht="15.75" thickBot="1">
      <c r="A91" s="5">
        <v>29</v>
      </c>
      <c r="B91" s="65" t="s">
        <v>420</v>
      </c>
      <c r="C91" s="6" t="s">
        <v>473</v>
      </c>
      <c r="D91" s="6" t="s">
        <v>473</v>
      </c>
      <c r="E91" s="6" t="s">
        <v>473</v>
      </c>
      <c r="F91" s="6" t="s">
        <v>473</v>
      </c>
      <c r="G91" s="6" t="s">
        <v>473</v>
      </c>
      <c r="H91" s="6" t="s">
        <v>473</v>
      </c>
      <c r="I91" s="6" t="s">
        <v>433</v>
      </c>
      <c r="J91" s="6" t="s">
        <v>433</v>
      </c>
      <c r="K91" s="6" t="s">
        <v>473</v>
      </c>
      <c r="L91" s="6" t="s">
        <v>473</v>
      </c>
      <c r="M91" s="6" t="s">
        <v>473</v>
      </c>
      <c r="N91" s="6" t="s">
        <v>473</v>
      </c>
      <c r="O91" s="6" t="s">
        <v>473</v>
      </c>
      <c r="P91" s="6" t="s">
        <v>433</v>
      </c>
      <c r="Q91" s="6" t="s">
        <v>473</v>
      </c>
      <c r="R91" s="6" t="s">
        <v>433</v>
      </c>
      <c r="S91" s="6" t="s">
        <v>473</v>
      </c>
      <c r="T91" s="6" t="s">
        <v>433</v>
      </c>
      <c r="U91" s="83">
        <f t="shared" si="10"/>
        <v>0</v>
      </c>
      <c r="V91" s="83">
        <f t="shared" si="11"/>
        <v>0.27777777777777779</v>
      </c>
      <c r="W91" s="83">
        <f t="shared" si="12"/>
        <v>0.72222222222222221</v>
      </c>
      <c r="X91" s="83">
        <f t="shared" si="13"/>
        <v>0</v>
      </c>
      <c r="Y91" s="84">
        <f t="shared" si="14"/>
        <v>1</v>
      </c>
    </row>
    <row r="92" spans="1:25" ht="15.75" thickBot="1">
      <c r="A92" s="7">
        <v>30</v>
      </c>
      <c r="B92" s="65" t="s">
        <v>421</v>
      </c>
      <c r="C92" s="6" t="s">
        <v>432</v>
      </c>
      <c r="D92" s="6" t="s">
        <v>433</v>
      </c>
      <c r="E92" s="6" t="s">
        <v>433</v>
      </c>
      <c r="F92" s="6" t="s">
        <v>433</v>
      </c>
      <c r="G92" s="6" t="s">
        <v>433</v>
      </c>
      <c r="H92" s="6" t="s">
        <v>433</v>
      </c>
      <c r="I92" s="6" t="s">
        <v>433</v>
      </c>
      <c r="J92" s="6" t="s">
        <v>433</v>
      </c>
      <c r="K92" s="6" t="s">
        <v>433</v>
      </c>
      <c r="L92" s="6" t="s">
        <v>433</v>
      </c>
      <c r="M92" s="6" t="s">
        <v>473</v>
      </c>
      <c r="N92" s="6" t="s">
        <v>473</v>
      </c>
      <c r="O92" s="6" t="s">
        <v>473</v>
      </c>
      <c r="P92" s="6" t="s">
        <v>433</v>
      </c>
      <c r="Q92" s="6" t="s">
        <v>433</v>
      </c>
      <c r="R92" s="6" t="s">
        <v>433</v>
      </c>
      <c r="S92" s="6" t="s">
        <v>473</v>
      </c>
      <c r="T92" s="6" t="s">
        <v>433</v>
      </c>
      <c r="U92" s="83">
        <f t="shared" si="10"/>
        <v>5.5555555555555552E-2</v>
      </c>
      <c r="V92" s="83">
        <f t="shared" si="11"/>
        <v>0.72222222222222221</v>
      </c>
      <c r="W92" s="83">
        <f t="shared" si="12"/>
        <v>0.22222222222222221</v>
      </c>
      <c r="X92" s="83">
        <f t="shared" si="13"/>
        <v>0</v>
      </c>
      <c r="Y92" s="84">
        <f t="shared" si="14"/>
        <v>0.94444444444444442</v>
      </c>
    </row>
    <row r="93" spans="1:25" ht="15.75" thickBot="1">
      <c r="A93" s="5">
        <v>31</v>
      </c>
      <c r="B93" s="65" t="s">
        <v>422</v>
      </c>
      <c r="C93" s="6" t="s">
        <v>433</v>
      </c>
      <c r="D93" s="6" t="s">
        <v>473</v>
      </c>
      <c r="E93" s="6" t="s">
        <v>473</v>
      </c>
      <c r="F93" s="6" t="s">
        <v>473</v>
      </c>
      <c r="G93" s="6" t="s">
        <v>433</v>
      </c>
      <c r="H93" s="6" t="s">
        <v>473</v>
      </c>
      <c r="I93" s="6" t="s">
        <v>433</v>
      </c>
      <c r="J93" s="6" t="s">
        <v>433</v>
      </c>
      <c r="K93" s="6" t="s">
        <v>473</v>
      </c>
      <c r="L93" s="6" t="s">
        <v>433</v>
      </c>
      <c r="M93" s="6" t="s">
        <v>473</v>
      </c>
      <c r="N93" s="6" t="s">
        <v>473</v>
      </c>
      <c r="O93" s="6" t="s">
        <v>473</v>
      </c>
      <c r="P93" s="6" t="s">
        <v>433</v>
      </c>
      <c r="Q93" s="6" t="s">
        <v>433</v>
      </c>
      <c r="R93" s="6" t="s">
        <v>433</v>
      </c>
      <c r="S93" s="6" t="s">
        <v>473</v>
      </c>
      <c r="T93" s="6" t="s">
        <v>433</v>
      </c>
      <c r="U93" s="83">
        <f t="shared" si="10"/>
        <v>0</v>
      </c>
      <c r="V93" s="83">
        <f t="shared" si="11"/>
        <v>0.5</v>
      </c>
      <c r="W93" s="83">
        <f t="shared" si="12"/>
        <v>0.5</v>
      </c>
      <c r="X93" s="83">
        <f t="shared" si="13"/>
        <v>0</v>
      </c>
      <c r="Y93" s="84">
        <f t="shared" si="14"/>
        <v>1</v>
      </c>
    </row>
    <row r="94" spans="1:25" ht="15.75" thickBot="1">
      <c r="A94" s="7">
        <v>32</v>
      </c>
      <c r="B94" s="65" t="s">
        <v>423</v>
      </c>
      <c r="C94" s="6" t="s">
        <v>473</v>
      </c>
      <c r="D94" s="6" t="s">
        <v>473</v>
      </c>
      <c r="E94" s="6" t="s">
        <v>473</v>
      </c>
      <c r="F94" s="6" t="s">
        <v>473</v>
      </c>
      <c r="G94" s="6" t="s">
        <v>473</v>
      </c>
      <c r="H94" s="6" t="s">
        <v>473</v>
      </c>
      <c r="I94" s="6" t="s">
        <v>473</v>
      </c>
      <c r="J94" s="6" t="s">
        <v>433</v>
      </c>
      <c r="K94" s="6" t="s">
        <v>473</v>
      </c>
      <c r="L94" s="6" t="s">
        <v>473</v>
      </c>
      <c r="M94" s="6" t="s">
        <v>473</v>
      </c>
      <c r="N94" s="6" t="s">
        <v>473</v>
      </c>
      <c r="O94" s="6" t="s">
        <v>473</v>
      </c>
      <c r="P94" s="6" t="s">
        <v>433</v>
      </c>
      <c r="Q94" s="6" t="s">
        <v>473</v>
      </c>
      <c r="R94" s="6" t="s">
        <v>433</v>
      </c>
      <c r="S94" s="6" t="s">
        <v>473</v>
      </c>
      <c r="T94" s="6" t="s">
        <v>433</v>
      </c>
      <c r="U94" s="83">
        <f t="shared" si="10"/>
        <v>0</v>
      </c>
      <c r="V94" s="83">
        <f t="shared" si="11"/>
        <v>0.22222222222222221</v>
      </c>
      <c r="W94" s="83">
        <f t="shared" si="12"/>
        <v>0.77777777777777779</v>
      </c>
      <c r="X94" s="83">
        <f t="shared" si="13"/>
        <v>0</v>
      </c>
      <c r="Y94" s="84">
        <f t="shared" si="14"/>
        <v>1</v>
      </c>
    </row>
    <row r="95" spans="1:25" ht="15.75" thickBot="1">
      <c r="A95" s="5">
        <v>33</v>
      </c>
      <c r="B95" s="65" t="s">
        <v>424</v>
      </c>
      <c r="C95" s="6" t="s">
        <v>433</v>
      </c>
      <c r="D95" s="6" t="s">
        <v>433</v>
      </c>
      <c r="E95" s="6" t="s">
        <v>433</v>
      </c>
      <c r="F95" s="6" t="s">
        <v>473</v>
      </c>
      <c r="G95" s="6" t="s">
        <v>433</v>
      </c>
      <c r="H95" s="6" t="s">
        <v>433</v>
      </c>
      <c r="I95" s="6" t="s">
        <v>433</v>
      </c>
      <c r="J95" s="6" t="s">
        <v>433</v>
      </c>
      <c r="K95" s="6" t="s">
        <v>433</v>
      </c>
      <c r="L95" s="6" t="s">
        <v>433</v>
      </c>
      <c r="M95" s="6" t="s">
        <v>433</v>
      </c>
      <c r="N95" s="6" t="s">
        <v>433</v>
      </c>
      <c r="O95" s="6" t="s">
        <v>433</v>
      </c>
      <c r="P95" s="6" t="s">
        <v>433</v>
      </c>
      <c r="Q95" s="6" t="s">
        <v>433</v>
      </c>
      <c r="R95" s="6" t="s">
        <v>433</v>
      </c>
      <c r="S95" s="6" t="s">
        <v>473</v>
      </c>
      <c r="T95" s="6" t="s">
        <v>433</v>
      </c>
      <c r="U95" s="83">
        <f t="shared" si="10"/>
        <v>0</v>
      </c>
      <c r="V95" s="83">
        <f t="shared" si="11"/>
        <v>0.88888888888888884</v>
      </c>
      <c r="W95" s="83">
        <f t="shared" si="12"/>
        <v>0.1111111111111111</v>
      </c>
      <c r="X95" s="83">
        <f t="shared" si="13"/>
        <v>0</v>
      </c>
      <c r="Y95" s="84">
        <f t="shared" si="14"/>
        <v>1</v>
      </c>
    </row>
    <row r="96" spans="1:25" ht="15.75" thickBot="1">
      <c r="A96" s="7">
        <v>34</v>
      </c>
      <c r="B96" s="65" t="s">
        <v>410</v>
      </c>
      <c r="C96" s="6" t="s">
        <v>432</v>
      </c>
      <c r="D96" s="6" t="s">
        <v>433</v>
      </c>
      <c r="E96" s="6" t="s">
        <v>433</v>
      </c>
      <c r="F96" s="6" t="s">
        <v>473</v>
      </c>
      <c r="G96" s="6" t="s">
        <v>433</v>
      </c>
      <c r="H96" s="6" t="s">
        <v>433</v>
      </c>
      <c r="I96" s="6" t="s">
        <v>433</v>
      </c>
      <c r="J96" s="6" t="s">
        <v>433</v>
      </c>
      <c r="K96" s="6" t="s">
        <v>433</v>
      </c>
      <c r="L96" s="6" t="s">
        <v>433</v>
      </c>
      <c r="M96" s="6" t="s">
        <v>433</v>
      </c>
      <c r="N96" s="6" t="s">
        <v>433</v>
      </c>
      <c r="O96" s="6" t="s">
        <v>473</v>
      </c>
      <c r="P96" s="6" t="s">
        <v>433</v>
      </c>
      <c r="Q96" s="6" t="s">
        <v>433</v>
      </c>
      <c r="R96" s="6" t="s">
        <v>433</v>
      </c>
      <c r="S96" s="6" t="s">
        <v>473</v>
      </c>
      <c r="T96" s="6" t="s">
        <v>433</v>
      </c>
      <c r="U96" s="83">
        <f>COUNTIF(C96:T96,"н")/COUNTA(C96:T96)</f>
        <v>5.5555555555555552E-2</v>
      </c>
      <c r="V96" s="83">
        <f>COUNTIF(C96:T96,"с")/COUNTA(C96:T96)</f>
        <v>0.77777777777777779</v>
      </c>
      <c r="W96" s="83">
        <f>COUNTIF(C96:T96,"д")/COUNTA(C96:T96)</f>
        <v>0.16666666666666666</v>
      </c>
      <c r="X96" s="83">
        <f>COUNTIF(C96:T96,"в")/COUNTA(C96:T96)</f>
        <v>0</v>
      </c>
      <c r="Y96" s="84">
        <f>V96+W96+X96</f>
        <v>0.94444444444444442</v>
      </c>
    </row>
    <row r="97" spans="1:25" ht="15" customHeight="1" thickBot="1">
      <c r="A97" s="7">
        <v>34</v>
      </c>
      <c r="B97" s="65" t="s">
        <v>425</v>
      </c>
      <c r="C97" s="6" t="s">
        <v>473</v>
      </c>
      <c r="D97" s="6" t="s">
        <v>433</v>
      </c>
      <c r="E97" s="6" t="s">
        <v>433</v>
      </c>
      <c r="F97" s="6" t="s">
        <v>433</v>
      </c>
      <c r="G97" s="6" t="s">
        <v>433</v>
      </c>
      <c r="H97" s="6" t="s">
        <v>433</v>
      </c>
      <c r="I97" s="6" t="s">
        <v>433</v>
      </c>
      <c r="J97" s="6" t="s">
        <v>433</v>
      </c>
      <c r="K97" s="6" t="s">
        <v>433</v>
      </c>
      <c r="L97" s="6" t="s">
        <v>433</v>
      </c>
      <c r="M97" s="6" t="s">
        <v>433</v>
      </c>
      <c r="N97" s="6" t="s">
        <v>473</v>
      </c>
      <c r="O97" s="6" t="s">
        <v>473</v>
      </c>
      <c r="P97" s="6" t="s">
        <v>433</v>
      </c>
      <c r="Q97" s="6" t="s">
        <v>433</v>
      </c>
      <c r="R97" s="6" t="s">
        <v>433</v>
      </c>
      <c r="S97" s="6" t="s">
        <v>473</v>
      </c>
      <c r="T97" s="6" t="s">
        <v>433</v>
      </c>
      <c r="U97" s="83">
        <f t="shared" si="10"/>
        <v>0</v>
      </c>
      <c r="V97" s="83">
        <f t="shared" si="11"/>
        <v>0.77777777777777779</v>
      </c>
      <c r="W97" s="83">
        <f t="shared" si="12"/>
        <v>0.22222222222222221</v>
      </c>
      <c r="X97" s="83">
        <f t="shared" si="13"/>
        <v>0</v>
      </c>
      <c r="Y97" s="84">
        <f t="shared" si="14"/>
        <v>1</v>
      </c>
    </row>
    <row r="98" spans="1:25" ht="15" customHeight="1">
      <c r="A98" s="19">
        <v>36</v>
      </c>
      <c r="B98" s="66" t="s">
        <v>426</v>
      </c>
      <c r="C98" s="6" t="s">
        <v>473</v>
      </c>
      <c r="D98" s="6" t="s">
        <v>473</v>
      </c>
      <c r="E98" s="6" t="s">
        <v>433</v>
      </c>
      <c r="F98" s="6" t="s">
        <v>473</v>
      </c>
      <c r="G98" s="6" t="s">
        <v>473</v>
      </c>
      <c r="H98" s="6" t="s">
        <v>473</v>
      </c>
      <c r="I98" s="6" t="s">
        <v>433</v>
      </c>
      <c r="J98" s="6" t="s">
        <v>433</v>
      </c>
      <c r="K98" s="6" t="s">
        <v>473</v>
      </c>
      <c r="L98" s="6" t="s">
        <v>473</v>
      </c>
      <c r="M98" s="6" t="s">
        <v>473</v>
      </c>
      <c r="N98" s="6" t="s">
        <v>473</v>
      </c>
      <c r="O98" s="6" t="s">
        <v>473</v>
      </c>
      <c r="P98" s="6" t="s">
        <v>433</v>
      </c>
      <c r="Q98" s="6" t="s">
        <v>473</v>
      </c>
      <c r="R98" s="6" t="s">
        <v>433</v>
      </c>
      <c r="S98" s="6" t="s">
        <v>473</v>
      </c>
      <c r="T98" s="6" t="s">
        <v>433</v>
      </c>
      <c r="U98" s="83">
        <f>COUNTIF(C98:T98,"н")/COUNTA(C98:T98)</f>
        <v>0</v>
      </c>
      <c r="V98" s="83">
        <f>COUNTIF(C98:T98,"с")/COUNTA(C98:T98)</f>
        <v>0.33333333333333331</v>
      </c>
      <c r="W98" s="83">
        <f>COUNTIF(C98:T98,"д")/COUNTA(C98:T98)</f>
        <v>0.66666666666666663</v>
      </c>
      <c r="X98" s="83">
        <f>COUNTIF(C98:T98,"в")/COUNTA(C98:T98)</f>
        <v>0</v>
      </c>
      <c r="Y98" s="84">
        <f>V98+W98+X98</f>
        <v>1</v>
      </c>
    </row>
    <row r="99" spans="1:25" ht="15" customHeight="1">
      <c r="A99" s="19">
        <v>37</v>
      </c>
      <c r="B99" s="66" t="s">
        <v>477</v>
      </c>
      <c r="C99" s="6" t="s">
        <v>433</v>
      </c>
      <c r="D99" s="6" t="s">
        <v>473</v>
      </c>
      <c r="E99" s="6" t="s">
        <v>473</v>
      </c>
      <c r="F99" s="6" t="s">
        <v>433</v>
      </c>
      <c r="G99" s="6" t="s">
        <v>473</v>
      </c>
      <c r="H99" s="6" t="s">
        <v>473</v>
      </c>
      <c r="I99" s="6" t="s">
        <v>473</v>
      </c>
      <c r="J99" s="6" t="s">
        <v>473</v>
      </c>
      <c r="K99" s="6" t="s">
        <v>473</v>
      </c>
      <c r="L99" s="6" t="s">
        <v>473</v>
      </c>
      <c r="M99" s="6" t="s">
        <v>473</v>
      </c>
      <c r="N99" s="6" t="s">
        <v>473</v>
      </c>
      <c r="O99" s="6" t="s">
        <v>473</v>
      </c>
      <c r="P99" s="6" t="s">
        <v>433</v>
      </c>
      <c r="Q99" s="6" t="s">
        <v>473</v>
      </c>
      <c r="R99" s="6" t="s">
        <v>433</v>
      </c>
      <c r="S99" s="6" t="s">
        <v>473</v>
      </c>
      <c r="T99" s="6" t="s">
        <v>433</v>
      </c>
      <c r="U99" s="83">
        <f>COUNTIF(C99:T99,"н")/COUNTA(C99:T99)</f>
        <v>0</v>
      </c>
      <c r="V99" s="83">
        <f>COUNTIF(C99:T99,"с")/COUNTA(C99:T99)</f>
        <v>0.27777777777777779</v>
      </c>
      <c r="W99" s="83">
        <f>COUNTIF(C99:T99,"д")/COUNTA(C99:T99)</f>
        <v>0.72222222222222221</v>
      </c>
      <c r="X99" s="83">
        <f>COUNTIF(C99:T99,"в")/COUNTA(C99:T99)</f>
        <v>0</v>
      </c>
      <c r="Y99" s="84">
        <f>V99+W99+X99</f>
        <v>1</v>
      </c>
    </row>
    <row r="100" spans="1:25">
      <c r="A100" s="115" t="s">
        <v>52</v>
      </c>
      <c r="B100" s="115"/>
      <c r="C100" s="82">
        <f t="shared" ref="C100:T100" si="15">COUNTIF(C63:C99,"н")/COUNTA(C63:C99)</f>
        <v>0.10810810810810811</v>
      </c>
      <c r="D100" s="82">
        <f t="shared" si="15"/>
        <v>0</v>
      </c>
      <c r="E100" s="82">
        <f t="shared" si="15"/>
        <v>0</v>
      </c>
      <c r="F100" s="82">
        <f t="shared" si="15"/>
        <v>0</v>
      </c>
      <c r="G100" s="82">
        <f t="shared" si="15"/>
        <v>0</v>
      </c>
      <c r="H100" s="82">
        <f t="shared" si="15"/>
        <v>2.7027027027027029E-2</v>
      </c>
      <c r="I100" s="82">
        <f t="shared" si="15"/>
        <v>0</v>
      </c>
      <c r="J100" s="82">
        <f t="shared" si="15"/>
        <v>2.7027027027027029E-2</v>
      </c>
      <c r="K100" s="82">
        <f t="shared" si="15"/>
        <v>2.7027027027027029E-2</v>
      </c>
      <c r="L100" s="82">
        <f t="shared" si="15"/>
        <v>2.7027027027027029E-2</v>
      </c>
      <c r="M100" s="82">
        <f t="shared" si="15"/>
        <v>0</v>
      </c>
      <c r="N100" s="82">
        <f t="shared" si="15"/>
        <v>2.7027027027027029E-2</v>
      </c>
      <c r="O100" s="82">
        <f t="shared" si="15"/>
        <v>2.7027027027027029E-2</v>
      </c>
      <c r="P100" s="82">
        <f t="shared" si="15"/>
        <v>2.7027027027027029E-2</v>
      </c>
      <c r="Q100" s="82">
        <f t="shared" si="15"/>
        <v>0</v>
      </c>
      <c r="R100" s="82">
        <f t="shared" si="15"/>
        <v>2.7027027027027029E-2</v>
      </c>
      <c r="S100" s="82">
        <f t="shared" si="15"/>
        <v>0</v>
      </c>
      <c r="T100" s="82">
        <f t="shared" si="15"/>
        <v>2.7027027027027029E-2</v>
      </c>
      <c r="U100" s="126" t="s">
        <v>44</v>
      </c>
      <c r="V100" s="127"/>
      <c r="W100" s="127"/>
      <c r="X100" s="127"/>
      <c r="Y100" s="128"/>
    </row>
    <row r="101" spans="1:25">
      <c r="A101" s="115" t="s">
        <v>53</v>
      </c>
      <c r="B101" s="115"/>
      <c r="C101" s="82">
        <f t="shared" ref="C101:T101" si="16">COUNTIF(C63:C99,"с")/COUNTA(C63:C99)</f>
        <v>0.48648648648648651</v>
      </c>
      <c r="D101" s="82">
        <f t="shared" si="16"/>
        <v>0.67567567567567566</v>
      </c>
      <c r="E101" s="82">
        <f t="shared" si="16"/>
        <v>0.59459459459459463</v>
      </c>
      <c r="F101" s="82">
        <f t="shared" si="16"/>
        <v>0.32432432432432434</v>
      </c>
      <c r="G101" s="82">
        <f t="shared" si="16"/>
        <v>0.54054054054054057</v>
      </c>
      <c r="H101" s="82">
        <f t="shared" si="16"/>
        <v>0.70270270270270274</v>
      </c>
      <c r="I101" s="82">
        <f t="shared" si="16"/>
        <v>0.72972972972972971</v>
      </c>
      <c r="J101" s="82">
        <f t="shared" si="16"/>
        <v>0.70270270270270274</v>
      </c>
      <c r="K101" s="82">
        <f t="shared" si="16"/>
        <v>0.64864864864864868</v>
      </c>
      <c r="L101" s="82">
        <f t="shared" si="16"/>
        <v>0.72972972972972971</v>
      </c>
      <c r="M101" s="82">
        <f t="shared" si="16"/>
        <v>0.40540540540540543</v>
      </c>
      <c r="N101" s="82">
        <f t="shared" si="16"/>
        <v>0.3783783783783784</v>
      </c>
      <c r="O101" s="82">
        <f t="shared" si="16"/>
        <v>0.29729729729729731</v>
      </c>
      <c r="P101" s="82">
        <f t="shared" si="16"/>
        <v>0.89189189189189189</v>
      </c>
      <c r="Q101" s="82">
        <f t="shared" si="16"/>
        <v>0.70270270270270274</v>
      </c>
      <c r="R101" s="82">
        <f t="shared" si="16"/>
        <v>0.89189189189189189</v>
      </c>
      <c r="S101" s="82">
        <f t="shared" si="16"/>
        <v>0.10810810810810811</v>
      </c>
      <c r="T101" s="82">
        <f t="shared" si="16"/>
        <v>0.81081081081081086</v>
      </c>
      <c r="U101" s="108" t="s">
        <v>45</v>
      </c>
      <c r="V101" s="109"/>
      <c r="W101" s="109"/>
      <c r="X101" s="109"/>
      <c r="Y101" s="110"/>
    </row>
    <row r="102" spans="1:25">
      <c r="A102" s="115" t="s">
        <v>54</v>
      </c>
      <c r="B102" s="115"/>
      <c r="C102" s="82">
        <f t="shared" ref="C102:T102" si="17">COUNTIF(C63:C99,"д")/COUNTA(C63:C99)</f>
        <v>0.40540540540540543</v>
      </c>
      <c r="D102" s="82">
        <f t="shared" si="17"/>
        <v>0.32432432432432434</v>
      </c>
      <c r="E102" s="82">
        <f t="shared" si="17"/>
        <v>0.40540540540540543</v>
      </c>
      <c r="F102" s="82">
        <f t="shared" si="17"/>
        <v>0.67567567567567566</v>
      </c>
      <c r="G102" s="82">
        <f t="shared" si="17"/>
        <v>0.45945945945945948</v>
      </c>
      <c r="H102" s="82">
        <f t="shared" si="17"/>
        <v>0.27027027027027029</v>
      </c>
      <c r="I102" s="82">
        <f t="shared" si="17"/>
        <v>0.27027027027027029</v>
      </c>
      <c r="J102" s="82">
        <f t="shared" si="17"/>
        <v>0.27027027027027029</v>
      </c>
      <c r="K102" s="82">
        <f t="shared" si="17"/>
        <v>0.32432432432432434</v>
      </c>
      <c r="L102" s="82">
        <f t="shared" si="17"/>
        <v>0.24324324324324326</v>
      </c>
      <c r="M102" s="82">
        <f t="shared" si="17"/>
        <v>0.59459459459459463</v>
      </c>
      <c r="N102" s="82">
        <f t="shared" si="17"/>
        <v>0.59459459459459463</v>
      </c>
      <c r="O102" s="82">
        <f t="shared" si="17"/>
        <v>0.67567567567567566</v>
      </c>
      <c r="P102" s="82">
        <f t="shared" si="17"/>
        <v>8.1081081081081086E-2</v>
      </c>
      <c r="Q102" s="82">
        <f t="shared" si="17"/>
        <v>0.29729729729729731</v>
      </c>
      <c r="R102" s="82">
        <f t="shared" si="17"/>
        <v>8.1081081081081086E-2</v>
      </c>
      <c r="S102" s="82">
        <f t="shared" si="17"/>
        <v>0.89189189189189189</v>
      </c>
      <c r="T102" s="82">
        <f t="shared" si="17"/>
        <v>0.16216216216216217</v>
      </c>
      <c r="U102" s="111" t="s">
        <v>46</v>
      </c>
      <c r="V102" s="112"/>
      <c r="W102" s="112"/>
      <c r="X102" s="112"/>
      <c r="Y102" s="113"/>
    </row>
    <row r="103" spans="1:25">
      <c r="A103" s="115" t="s">
        <v>55</v>
      </c>
      <c r="B103" s="115"/>
      <c r="C103" s="82">
        <f t="shared" ref="C103:T103" si="18">COUNTIF(C63:C99,"в")/COUNTA(C63:C99)</f>
        <v>0</v>
      </c>
      <c r="D103" s="82">
        <f t="shared" si="18"/>
        <v>0</v>
      </c>
      <c r="E103" s="82">
        <f t="shared" si="18"/>
        <v>0</v>
      </c>
      <c r="F103" s="82">
        <f t="shared" si="18"/>
        <v>0</v>
      </c>
      <c r="G103" s="82">
        <f t="shared" si="18"/>
        <v>0</v>
      </c>
      <c r="H103" s="82">
        <f t="shared" si="18"/>
        <v>0</v>
      </c>
      <c r="I103" s="82">
        <f t="shared" si="18"/>
        <v>0</v>
      </c>
      <c r="J103" s="82">
        <f t="shared" si="18"/>
        <v>0</v>
      </c>
      <c r="K103" s="82">
        <f t="shared" si="18"/>
        <v>0</v>
      </c>
      <c r="L103" s="82">
        <f t="shared" si="18"/>
        <v>0</v>
      </c>
      <c r="M103" s="82">
        <f t="shared" si="18"/>
        <v>0</v>
      </c>
      <c r="N103" s="82">
        <f t="shared" si="18"/>
        <v>0</v>
      </c>
      <c r="O103" s="82">
        <f t="shared" si="18"/>
        <v>0</v>
      </c>
      <c r="P103" s="82">
        <f t="shared" si="18"/>
        <v>0</v>
      </c>
      <c r="Q103" s="82">
        <f t="shared" si="18"/>
        <v>0</v>
      </c>
      <c r="R103" s="82">
        <f t="shared" si="18"/>
        <v>0</v>
      </c>
      <c r="S103" s="82">
        <f t="shared" si="18"/>
        <v>0</v>
      </c>
      <c r="T103" s="82">
        <f t="shared" si="18"/>
        <v>0</v>
      </c>
      <c r="U103" s="124" t="s">
        <v>47</v>
      </c>
      <c r="V103" s="125"/>
      <c r="W103" s="125"/>
      <c r="X103" s="125"/>
      <c r="Y103" s="110"/>
    </row>
    <row r="104" spans="1:25">
      <c r="A104" s="140" t="s">
        <v>56</v>
      </c>
      <c r="B104" s="140"/>
      <c r="C104" s="82">
        <f>C101+C102+C103</f>
        <v>0.89189189189189189</v>
      </c>
      <c r="D104" s="82">
        <f t="shared" ref="D104:T104" si="19">D101+D102+D103</f>
        <v>1</v>
      </c>
      <c r="E104" s="82">
        <f t="shared" si="19"/>
        <v>1</v>
      </c>
      <c r="F104" s="82">
        <f t="shared" si="19"/>
        <v>1</v>
      </c>
      <c r="G104" s="82">
        <f t="shared" si="19"/>
        <v>1</v>
      </c>
      <c r="H104" s="82">
        <f t="shared" si="19"/>
        <v>0.97297297297297303</v>
      </c>
      <c r="I104" s="82">
        <f t="shared" si="19"/>
        <v>1</v>
      </c>
      <c r="J104" s="82">
        <f t="shared" si="19"/>
        <v>0.97297297297297303</v>
      </c>
      <c r="K104" s="82">
        <f t="shared" si="19"/>
        <v>0.97297297297297303</v>
      </c>
      <c r="L104" s="82">
        <f t="shared" si="19"/>
        <v>0.97297297297297303</v>
      </c>
      <c r="M104" s="82">
        <f t="shared" si="19"/>
        <v>1</v>
      </c>
      <c r="N104" s="82">
        <f t="shared" si="19"/>
        <v>0.97297297297297303</v>
      </c>
      <c r="O104" s="82">
        <f t="shared" si="19"/>
        <v>0.97297297297297303</v>
      </c>
      <c r="P104" s="82">
        <f t="shared" si="19"/>
        <v>0.97297297297297303</v>
      </c>
      <c r="Q104" s="82">
        <f t="shared" si="19"/>
        <v>1</v>
      </c>
      <c r="R104" s="82">
        <f t="shared" si="19"/>
        <v>0.97297297297297303</v>
      </c>
      <c r="S104" s="82">
        <f t="shared" si="19"/>
        <v>1</v>
      </c>
      <c r="T104" s="82">
        <f t="shared" si="19"/>
        <v>0.97297297297297303</v>
      </c>
      <c r="U104" s="9" t="s">
        <v>48</v>
      </c>
      <c r="V104" s="9" t="s">
        <v>49</v>
      </c>
      <c r="W104" s="9" t="s">
        <v>50</v>
      </c>
      <c r="X104" s="9" t="s">
        <v>51</v>
      </c>
      <c r="Y104" s="10" t="s">
        <v>43</v>
      </c>
    </row>
    <row r="105" spans="1:25">
      <c r="A105" s="129" t="s">
        <v>57</v>
      </c>
      <c r="B105" s="129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85">
        <f>AVERAGE(U63:U99)</f>
        <v>1.9519519519519524E-2</v>
      </c>
      <c r="V105" s="85">
        <f>AVERAGE(V63:V99)</f>
        <v>0.59009009009009006</v>
      </c>
      <c r="W105" s="85">
        <f>AVERAGE(W63:W99)</f>
        <v>0.39039039039039036</v>
      </c>
      <c r="X105" s="85">
        <f>AVERAGE(X63:X99)</f>
        <v>0</v>
      </c>
      <c r="Y105" s="86">
        <f>AVERAGE(Y63:Y99)</f>
        <v>0.98048048048048031</v>
      </c>
    </row>
  </sheetData>
  <mergeCells count="83">
    <mergeCell ref="C8:C10"/>
    <mergeCell ref="D8:D10"/>
    <mergeCell ref="E8:E10"/>
    <mergeCell ref="F8:F10"/>
    <mergeCell ref="A4:L4"/>
    <mergeCell ref="A6:A10"/>
    <mergeCell ref="B6:B10"/>
    <mergeCell ref="C6:H7"/>
    <mergeCell ref="I6:K7"/>
    <mergeCell ref="L6:O7"/>
    <mergeCell ref="K8:K10"/>
    <mergeCell ref="O8:O10"/>
    <mergeCell ref="L8:L10"/>
    <mergeCell ref="G8:G10"/>
    <mergeCell ref="U48:Y48"/>
    <mergeCell ref="U8:U10"/>
    <mergeCell ref="I8:I10"/>
    <mergeCell ref="H8:H10"/>
    <mergeCell ref="J8:J10"/>
    <mergeCell ref="U59:Y59"/>
    <mergeCell ref="P58:T59"/>
    <mergeCell ref="Q8:Q10"/>
    <mergeCell ref="R8:R10"/>
    <mergeCell ref="S8:S10"/>
    <mergeCell ref="U49:Y49"/>
    <mergeCell ref="U50:Y50"/>
    <mergeCell ref="X8:X10"/>
    <mergeCell ref="U58:Y58"/>
    <mergeCell ref="U47:Y47"/>
    <mergeCell ref="U6:Y6"/>
    <mergeCell ref="U7:Y7"/>
    <mergeCell ref="V8:V10"/>
    <mergeCell ref="W8:W10"/>
    <mergeCell ref="Y8:Y10"/>
    <mergeCell ref="P6:T7"/>
    <mergeCell ref="T8:T10"/>
    <mergeCell ref="P8:P10"/>
    <mergeCell ref="M8:M10"/>
    <mergeCell ref="N8:N10"/>
    <mergeCell ref="A58:A62"/>
    <mergeCell ref="B58:B62"/>
    <mergeCell ref="A47:B47"/>
    <mergeCell ref="A48:B48"/>
    <mergeCell ref="A49:B49"/>
    <mergeCell ref="A50:B50"/>
    <mergeCell ref="A51:B51"/>
    <mergeCell ref="A52:B52"/>
    <mergeCell ref="L58:O59"/>
    <mergeCell ref="D60:D62"/>
    <mergeCell ref="C58:H59"/>
    <mergeCell ref="N60:N62"/>
    <mergeCell ref="C60:C62"/>
    <mergeCell ref="O60:O62"/>
    <mergeCell ref="I58:K59"/>
    <mergeCell ref="A103:B103"/>
    <mergeCell ref="A104:B104"/>
    <mergeCell ref="A100:B100"/>
    <mergeCell ref="U100:Y100"/>
    <mergeCell ref="A101:B101"/>
    <mergeCell ref="A102:B102"/>
    <mergeCell ref="U102:Y102"/>
    <mergeCell ref="P60:P62"/>
    <mergeCell ref="E60:E62"/>
    <mergeCell ref="F60:F62"/>
    <mergeCell ref="G60:G62"/>
    <mergeCell ref="H60:H62"/>
    <mergeCell ref="M60:M62"/>
    <mergeCell ref="A105:B105"/>
    <mergeCell ref="I60:I62"/>
    <mergeCell ref="X60:X62"/>
    <mergeCell ref="U101:Y101"/>
    <mergeCell ref="J60:J62"/>
    <mergeCell ref="K60:K62"/>
    <mergeCell ref="L60:L62"/>
    <mergeCell ref="W60:W62"/>
    <mergeCell ref="Y60:Y62"/>
    <mergeCell ref="U60:U62"/>
    <mergeCell ref="Q60:Q62"/>
    <mergeCell ref="R60:R62"/>
    <mergeCell ref="S60:S62"/>
    <mergeCell ref="U103:Y103"/>
    <mergeCell ref="V60:V62"/>
    <mergeCell ref="T60:T62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AC104"/>
  <sheetViews>
    <sheetView topLeftCell="A89" zoomScaleNormal="100" workbookViewId="0">
      <selection activeCell="A43" sqref="A43:IV43"/>
    </sheetView>
  </sheetViews>
  <sheetFormatPr defaultRowHeight="15"/>
  <cols>
    <col min="2" max="2" width="23.85546875" customWidth="1"/>
    <col min="27" max="27" width="10.85546875" customWidth="1"/>
    <col min="29" max="29" width="11.28515625" customWidth="1"/>
  </cols>
  <sheetData>
    <row r="1" spans="1:29" ht="15.75">
      <c r="A1" s="14" t="s">
        <v>0</v>
      </c>
      <c r="B1" s="15"/>
      <c r="C1" s="16" t="s">
        <v>59</v>
      </c>
      <c r="D1" s="15"/>
      <c r="E1" s="15"/>
      <c r="F1" s="15"/>
      <c r="G1" s="2"/>
      <c r="H1" s="2"/>
    </row>
    <row r="2" spans="1:29" ht="15.75">
      <c r="A2" s="14" t="s">
        <v>1</v>
      </c>
      <c r="B2" s="15"/>
      <c r="C2" s="14" t="s">
        <v>61</v>
      </c>
      <c r="D2" s="15"/>
      <c r="E2" s="15"/>
      <c r="F2" s="15"/>
      <c r="G2" s="2"/>
      <c r="H2" s="2"/>
    </row>
    <row r="3" spans="1:29" ht="15.75">
      <c r="A3" s="1" t="s">
        <v>2</v>
      </c>
      <c r="B3" s="2"/>
      <c r="C3" s="1" t="s">
        <v>103</v>
      </c>
      <c r="D3" s="2"/>
      <c r="E3" s="2"/>
      <c r="F3" s="2"/>
      <c r="G3" s="2"/>
      <c r="H3" s="2"/>
    </row>
    <row r="4" spans="1:29">
      <c r="A4" s="20" t="s">
        <v>104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29" ht="15.75">
      <c r="A5" s="1" t="s">
        <v>4</v>
      </c>
      <c r="C5" s="4" t="s">
        <v>58</v>
      </c>
    </row>
    <row r="6" spans="1:29">
      <c r="A6" s="138" t="s">
        <v>5</v>
      </c>
      <c r="B6" s="141" t="s">
        <v>6</v>
      </c>
      <c r="C6" s="156" t="s">
        <v>105</v>
      </c>
      <c r="D6" s="154"/>
      <c r="E6" s="154"/>
      <c r="F6" s="154"/>
      <c r="G6" s="154"/>
      <c r="H6" s="154"/>
      <c r="I6" s="154"/>
      <c r="J6" s="154"/>
      <c r="K6" s="154"/>
      <c r="L6" s="153"/>
      <c r="M6" s="135" t="s">
        <v>109</v>
      </c>
      <c r="N6" s="136"/>
      <c r="O6" s="137"/>
      <c r="P6" s="145" t="s">
        <v>121</v>
      </c>
      <c r="Q6" s="155"/>
      <c r="R6" s="155"/>
      <c r="S6" s="155"/>
      <c r="T6" s="155"/>
      <c r="U6" s="155"/>
      <c r="V6" s="155"/>
      <c r="W6" s="120"/>
      <c r="X6" s="120"/>
      <c r="Y6" s="106" t="s">
        <v>37</v>
      </c>
      <c r="Z6" s="106"/>
      <c r="AA6" s="106"/>
      <c r="AB6" s="106"/>
      <c r="AC6" s="106"/>
    </row>
    <row r="7" spans="1:29">
      <c r="A7" s="138"/>
      <c r="B7" s="146"/>
      <c r="C7" s="104" t="s">
        <v>106</v>
      </c>
      <c r="D7" s="120"/>
      <c r="E7" s="120"/>
      <c r="F7" s="120"/>
      <c r="G7" s="120"/>
      <c r="H7" s="105" t="s">
        <v>107</v>
      </c>
      <c r="I7" s="105"/>
      <c r="J7" s="104" t="s">
        <v>108</v>
      </c>
      <c r="K7" s="135" t="s">
        <v>109</v>
      </c>
      <c r="L7" s="153"/>
      <c r="M7" s="135" t="s">
        <v>116</v>
      </c>
      <c r="N7" s="154"/>
      <c r="O7" s="153"/>
      <c r="P7" s="155"/>
      <c r="Q7" s="155"/>
      <c r="R7" s="155"/>
      <c r="S7" s="155"/>
      <c r="T7" s="155"/>
      <c r="U7" s="155"/>
      <c r="V7" s="155"/>
      <c r="W7" s="120"/>
      <c r="X7" s="120"/>
      <c r="Y7" s="113" t="s">
        <v>38</v>
      </c>
      <c r="Z7" s="113"/>
      <c r="AA7" s="113"/>
      <c r="AB7" s="113"/>
      <c r="AC7" s="113"/>
    </row>
    <row r="8" spans="1:29">
      <c r="A8" s="138"/>
      <c r="B8" s="146"/>
      <c r="C8" s="104" t="s">
        <v>110</v>
      </c>
      <c r="D8" s="104" t="s">
        <v>111</v>
      </c>
      <c r="E8" s="104" t="s">
        <v>112</v>
      </c>
      <c r="F8" s="104" t="s">
        <v>113</v>
      </c>
      <c r="G8" s="104"/>
      <c r="H8" s="104" t="s">
        <v>114</v>
      </c>
      <c r="I8" s="104" t="s">
        <v>115</v>
      </c>
      <c r="J8" s="104"/>
      <c r="K8" s="104" t="s">
        <v>116</v>
      </c>
      <c r="L8" s="104"/>
      <c r="M8" s="104" t="s">
        <v>122</v>
      </c>
      <c r="N8" s="104" t="s">
        <v>123</v>
      </c>
      <c r="O8" s="104"/>
      <c r="P8" s="116" t="s">
        <v>124</v>
      </c>
      <c r="Q8" s="116" t="s">
        <v>125</v>
      </c>
      <c r="R8" s="116" t="s">
        <v>126</v>
      </c>
      <c r="S8" s="116" t="s">
        <v>127</v>
      </c>
      <c r="T8" s="116" t="s">
        <v>128</v>
      </c>
      <c r="U8" s="116" t="s">
        <v>129</v>
      </c>
      <c r="V8" s="116" t="s">
        <v>130</v>
      </c>
      <c r="W8" s="116" t="s">
        <v>131</v>
      </c>
      <c r="X8" s="116" t="s">
        <v>132</v>
      </c>
      <c r="Y8" s="114" t="s">
        <v>39</v>
      </c>
      <c r="Z8" s="114" t="s">
        <v>40</v>
      </c>
      <c r="AA8" s="114" t="s">
        <v>41</v>
      </c>
      <c r="AB8" s="114" t="s">
        <v>42</v>
      </c>
      <c r="AC8" s="107" t="s">
        <v>43</v>
      </c>
    </row>
    <row r="9" spans="1:29">
      <c r="A9" s="138"/>
      <c r="B9" s="146"/>
      <c r="C9" s="104"/>
      <c r="D9" s="120"/>
      <c r="E9" s="120"/>
      <c r="F9" s="104" t="s">
        <v>117</v>
      </c>
      <c r="G9" s="104" t="s">
        <v>118</v>
      </c>
      <c r="H9" s="104"/>
      <c r="I9" s="104"/>
      <c r="J9" s="104"/>
      <c r="K9" s="104" t="s">
        <v>119</v>
      </c>
      <c r="L9" s="104" t="s">
        <v>120</v>
      </c>
      <c r="M9" s="104"/>
      <c r="N9" s="104" t="s">
        <v>133</v>
      </c>
      <c r="O9" s="104" t="s">
        <v>134</v>
      </c>
      <c r="P9" s="151"/>
      <c r="Q9" s="151"/>
      <c r="R9" s="117"/>
      <c r="S9" s="117"/>
      <c r="T9" s="117"/>
      <c r="U9" s="117"/>
      <c r="V9" s="117"/>
      <c r="W9" s="151"/>
      <c r="X9" s="151"/>
      <c r="Y9" s="114"/>
      <c r="Z9" s="114"/>
      <c r="AA9" s="114"/>
      <c r="AB9" s="114"/>
      <c r="AC9" s="107"/>
    </row>
    <row r="10" spans="1:29" ht="27" customHeight="1" thickBot="1">
      <c r="A10" s="139"/>
      <c r="B10" s="146"/>
      <c r="C10" s="104"/>
      <c r="D10" s="120"/>
      <c r="E10" s="120"/>
      <c r="F10" s="104"/>
      <c r="G10" s="104"/>
      <c r="H10" s="104"/>
      <c r="I10" s="104"/>
      <c r="J10" s="104"/>
      <c r="K10" s="120"/>
      <c r="L10" s="120"/>
      <c r="M10" s="104"/>
      <c r="N10" s="104"/>
      <c r="O10" s="104"/>
      <c r="P10" s="152"/>
      <c r="Q10" s="152"/>
      <c r="R10" s="118"/>
      <c r="S10" s="118"/>
      <c r="T10" s="118"/>
      <c r="U10" s="118"/>
      <c r="V10" s="118"/>
      <c r="W10" s="152"/>
      <c r="X10" s="152"/>
      <c r="Y10" s="114"/>
      <c r="Z10" s="114"/>
      <c r="AA10" s="114"/>
      <c r="AB10" s="114"/>
      <c r="AC10" s="107"/>
    </row>
    <row r="11" spans="1:29" ht="15.75" thickBot="1">
      <c r="A11" s="5">
        <v>1</v>
      </c>
      <c r="B11" s="64" t="s">
        <v>431</v>
      </c>
      <c r="C11" s="6" t="s">
        <v>432</v>
      </c>
      <c r="D11" s="6" t="s">
        <v>432</v>
      </c>
      <c r="E11" s="6" t="s">
        <v>432</v>
      </c>
      <c r="F11" s="6" t="s">
        <v>433</v>
      </c>
      <c r="G11" s="6" t="s">
        <v>432</v>
      </c>
      <c r="H11" s="6" t="s">
        <v>432</v>
      </c>
      <c r="I11" s="6" t="s">
        <v>432</v>
      </c>
      <c r="J11" s="6" t="s">
        <v>433</v>
      </c>
      <c r="K11" s="22" t="s">
        <v>432</v>
      </c>
      <c r="L11" s="22" t="s">
        <v>433</v>
      </c>
      <c r="M11" s="6" t="s">
        <v>432</v>
      </c>
      <c r="N11" s="6" t="s">
        <v>433</v>
      </c>
      <c r="O11" s="6" t="s">
        <v>433</v>
      </c>
      <c r="P11" s="6" t="s">
        <v>432</v>
      </c>
      <c r="Q11" s="6" t="s">
        <v>432</v>
      </c>
      <c r="R11" s="6" t="s">
        <v>432</v>
      </c>
      <c r="S11" s="6" t="s">
        <v>432</v>
      </c>
      <c r="T11" s="6" t="s">
        <v>432</v>
      </c>
      <c r="U11" s="6" t="s">
        <v>432</v>
      </c>
      <c r="V11" s="6" t="s">
        <v>432</v>
      </c>
      <c r="W11" s="6" t="s">
        <v>432</v>
      </c>
      <c r="X11" s="6" t="s">
        <v>432</v>
      </c>
      <c r="Y11" s="83">
        <f>COUNTIF(C11:X11,"н")/COUNTA(C11:X11)</f>
        <v>0.77272727272727271</v>
      </c>
      <c r="Z11" s="83">
        <f>COUNTIF(C11:X11,"с")/COUNTA(C11:X11)</f>
        <v>0.22727272727272727</v>
      </c>
      <c r="AA11" s="83">
        <f>COUNTIF(C11:X11,"д")/COUNTA(C11:X11)</f>
        <v>0</v>
      </c>
      <c r="AB11" s="83">
        <f>COUNTIF(C11:X11,"в")/COUNTA(C11:X11)</f>
        <v>0</v>
      </c>
      <c r="AC11" s="84">
        <f>Z11+AA11+AB11</f>
        <v>0.22727272727272727</v>
      </c>
    </row>
    <row r="12" spans="1:29" ht="15.75" thickBot="1">
      <c r="A12" s="7">
        <v>2</v>
      </c>
      <c r="B12" s="65" t="s">
        <v>396</v>
      </c>
      <c r="C12" s="6" t="s">
        <v>432</v>
      </c>
      <c r="D12" s="6" t="s">
        <v>432</v>
      </c>
      <c r="E12" s="6" t="s">
        <v>432</v>
      </c>
      <c r="F12" s="6" t="s">
        <v>433</v>
      </c>
      <c r="G12" s="6" t="s">
        <v>433</v>
      </c>
      <c r="H12" s="6" t="s">
        <v>433</v>
      </c>
      <c r="I12" s="6" t="s">
        <v>433</v>
      </c>
      <c r="J12" s="6" t="s">
        <v>433</v>
      </c>
      <c r="K12" s="6" t="s">
        <v>432</v>
      </c>
      <c r="L12" s="6" t="s">
        <v>432</v>
      </c>
      <c r="M12" s="6" t="s">
        <v>433</v>
      </c>
      <c r="N12" s="6" t="s">
        <v>432</v>
      </c>
      <c r="O12" s="6" t="s">
        <v>432</v>
      </c>
      <c r="P12" s="6" t="s">
        <v>433</v>
      </c>
      <c r="Q12" s="6" t="s">
        <v>432</v>
      </c>
      <c r="R12" s="6" t="s">
        <v>432</v>
      </c>
      <c r="S12" s="6" t="s">
        <v>433</v>
      </c>
      <c r="T12" s="6" t="s">
        <v>432</v>
      </c>
      <c r="U12" s="6" t="s">
        <v>432</v>
      </c>
      <c r="V12" s="6" t="s">
        <v>432</v>
      </c>
      <c r="W12" s="6" t="s">
        <v>433</v>
      </c>
      <c r="X12" s="6" t="s">
        <v>433</v>
      </c>
      <c r="Y12" s="83">
        <f t="shared" ref="Y12:Y45" si="0">COUNTIF(C12:X12,"н")/COUNTA(C12:X12)</f>
        <v>0.54545454545454541</v>
      </c>
      <c r="Z12" s="83">
        <f t="shared" ref="Z12:Z45" si="1">COUNTIF(C12:X12,"с")/COUNTA(C12:X12)</f>
        <v>0.45454545454545453</v>
      </c>
      <c r="AA12" s="83">
        <f t="shared" ref="AA12:AA45" si="2">COUNTIF(C12:X12,"д")/COUNTA(C12:X12)</f>
        <v>0</v>
      </c>
      <c r="AB12" s="83">
        <f t="shared" ref="AB12:AB45" si="3">COUNTIF(C12:X12,"в")/COUNTA(C12:X12)</f>
        <v>0</v>
      </c>
      <c r="AC12" s="84">
        <f t="shared" ref="AC12:AC45" si="4">Z12+AA12+AB12</f>
        <v>0.45454545454545453</v>
      </c>
    </row>
    <row r="13" spans="1:29" ht="15.75" thickBot="1">
      <c r="A13" s="5">
        <v>3</v>
      </c>
      <c r="B13" s="65" t="s">
        <v>397</v>
      </c>
      <c r="C13" s="6" t="s">
        <v>433</v>
      </c>
      <c r="D13" s="6" t="s">
        <v>433</v>
      </c>
      <c r="E13" s="6" t="s">
        <v>433</v>
      </c>
      <c r="F13" s="6" t="s">
        <v>433</v>
      </c>
      <c r="G13" s="6" t="s">
        <v>433</v>
      </c>
      <c r="H13" s="6" t="s">
        <v>433</v>
      </c>
      <c r="I13" s="6" t="s">
        <v>433</v>
      </c>
      <c r="J13" s="6" t="s">
        <v>433</v>
      </c>
      <c r="K13" s="6" t="s">
        <v>433</v>
      </c>
      <c r="L13" s="6" t="s">
        <v>433</v>
      </c>
      <c r="M13" s="6" t="s">
        <v>433</v>
      </c>
      <c r="N13" s="6" t="s">
        <v>433</v>
      </c>
      <c r="O13" s="6" t="s">
        <v>433</v>
      </c>
      <c r="P13" s="6" t="s">
        <v>433</v>
      </c>
      <c r="Q13" s="6" t="s">
        <v>433</v>
      </c>
      <c r="R13" s="6" t="s">
        <v>433</v>
      </c>
      <c r="S13" s="6" t="s">
        <v>433</v>
      </c>
      <c r="T13" s="6" t="s">
        <v>433</v>
      </c>
      <c r="U13" s="6" t="s">
        <v>433</v>
      </c>
      <c r="V13" s="6" t="s">
        <v>433</v>
      </c>
      <c r="W13" s="6" t="s">
        <v>433</v>
      </c>
      <c r="X13" s="6" t="s">
        <v>433</v>
      </c>
      <c r="Y13" s="83">
        <f t="shared" si="0"/>
        <v>0</v>
      </c>
      <c r="Z13" s="83">
        <f t="shared" si="1"/>
        <v>1</v>
      </c>
      <c r="AA13" s="83">
        <f t="shared" si="2"/>
        <v>0</v>
      </c>
      <c r="AB13" s="83">
        <f t="shared" si="3"/>
        <v>0</v>
      </c>
      <c r="AC13" s="84">
        <f t="shared" si="4"/>
        <v>1</v>
      </c>
    </row>
    <row r="14" spans="1:29" ht="15.75" thickBot="1">
      <c r="A14" s="7">
        <v>4</v>
      </c>
      <c r="B14" s="67" t="s">
        <v>430</v>
      </c>
      <c r="C14" s="6" t="s">
        <v>432</v>
      </c>
      <c r="D14" s="6" t="s">
        <v>433</v>
      </c>
      <c r="E14" s="6" t="s">
        <v>433</v>
      </c>
      <c r="F14" s="6" t="s">
        <v>433</v>
      </c>
      <c r="G14" s="6" t="s">
        <v>433</v>
      </c>
      <c r="H14" s="6" t="s">
        <v>433</v>
      </c>
      <c r="I14" s="6" t="s">
        <v>433</v>
      </c>
      <c r="J14" s="6" t="s">
        <v>433</v>
      </c>
      <c r="K14" s="6" t="s">
        <v>433</v>
      </c>
      <c r="L14" s="6" t="s">
        <v>433</v>
      </c>
      <c r="M14" s="6" t="s">
        <v>432</v>
      </c>
      <c r="N14" s="6" t="s">
        <v>433</v>
      </c>
      <c r="O14" s="6" t="s">
        <v>433</v>
      </c>
      <c r="P14" s="6" t="s">
        <v>433</v>
      </c>
      <c r="Q14" s="6" t="s">
        <v>433</v>
      </c>
      <c r="R14" s="6" t="s">
        <v>433</v>
      </c>
      <c r="S14" s="6" t="s">
        <v>433</v>
      </c>
      <c r="T14" s="6" t="s">
        <v>433</v>
      </c>
      <c r="U14" s="6" t="s">
        <v>433</v>
      </c>
      <c r="V14" s="6" t="s">
        <v>433</v>
      </c>
      <c r="W14" s="6" t="s">
        <v>433</v>
      </c>
      <c r="X14" s="6" t="s">
        <v>433</v>
      </c>
      <c r="Y14" s="83">
        <f t="shared" si="0"/>
        <v>9.0909090909090912E-2</v>
      </c>
      <c r="Z14" s="83">
        <f t="shared" si="1"/>
        <v>0.90909090909090906</v>
      </c>
      <c r="AA14" s="83">
        <f t="shared" si="2"/>
        <v>0</v>
      </c>
      <c r="AB14" s="83">
        <f t="shared" si="3"/>
        <v>0</v>
      </c>
      <c r="AC14" s="84">
        <f t="shared" si="4"/>
        <v>0.90909090909090906</v>
      </c>
    </row>
    <row r="15" spans="1:29" ht="15.75" thickBot="1">
      <c r="A15" s="5">
        <v>5</v>
      </c>
      <c r="B15" s="65" t="s">
        <v>399</v>
      </c>
      <c r="C15" s="6" t="s">
        <v>432</v>
      </c>
      <c r="D15" s="6" t="s">
        <v>432</v>
      </c>
      <c r="E15" s="6" t="s">
        <v>433</v>
      </c>
      <c r="F15" s="6" t="s">
        <v>433</v>
      </c>
      <c r="G15" s="6" t="s">
        <v>433</v>
      </c>
      <c r="H15" s="6" t="s">
        <v>433</v>
      </c>
      <c r="I15" s="6" t="s">
        <v>432</v>
      </c>
      <c r="J15" s="6" t="s">
        <v>433</v>
      </c>
      <c r="K15" s="6" t="s">
        <v>433</v>
      </c>
      <c r="L15" s="6" t="s">
        <v>433</v>
      </c>
      <c r="M15" s="6" t="s">
        <v>433</v>
      </c>
      <c r="N15" s="6" t="s">
        <v>433</v>
      </c>
      <c r="O15" s="6" t="s">
        <v>433</v>
      </c>
      <c r="P15" s="6" t="s">
        <v>433</v>
      </c>
      <c r="Q15" s="6" t="s">
        <v>433</v>
      </c>
      <c r="R15" s="6" t="s">
        <v>433</v>
      </c>
      <c r="S15" s="6" t="s">
        <v>433</v>
      </c>
      <c r="T15" s="6" t="s">
        <v>433</v>
      </c>
      <c r="U15" s="6" t="s">
        <v>433</v>
      </c>
      <c r="V15" s="6" t="s">
        <v>433</v>
      </c>
      <c r="W15" s="6" t="s">
        <v>433</v>
      </c>
      <c r="X15" s="6" t="s">
        <v>433</v>
      </c>
      <c r="Y15" s="83">
        <f t="shared" si="0"/>
        <v>0.13636363636363635</v>
      </c>
      <c r="Z15" s="83">
        <f t="shared" si="1"/>
        <v>0.86363636363636365</v>
      </c>
      <c r="AA15" s="83">
        <f t="shared" si="2"/>
        <v>0</v>
      </c>
      <c r="AB15" s="83">
        <f t="shared" si="3"/>
        <v>0</v>
      </c>
      <c r="AC15" s="84">
        <f t="shared" si="4"/>
        <v>0.86363636363636365</v>
      </c>
    </row>
    <row r="16" spans="1:29" ht="15.75" thickBot="1">
      <c r="A16" s="7">
        <v>6</v>
      </c>
      <c r="B16" s="65" t="s">
        <v>400</v>
      </c>
      <c r="C16" s="6" t="s">
        <v>432</v>
      </c>
      <c r="D16" s="6" t="s">
        <v>432</v>
      </c>
      <c r="E16" s="6" t="s">
        <v>433</v>
      </c>
      <c r="F16" s="6" t="s">
        <v>433</v>
      </c>
      <c r="G16" s="6" t="s">
        <v>433</v>
      </c>
      <c r="H16" s="6" t="s">
        <v>432</v>
      </c>
      <c r="I16" s="6" t="s">
        <v>433</v>
      </c>
      <c r="J16" s="6" t="s">
        <v>433</v>
      </c>
      <c r="K16" s="6" t="s">
        <v>433</v>
      </c>
      <c r="L16" s="6" t="s">
        <v>433</v>
      </c>
      <c r="M16" s="6" t="s">
        <v>432</v>
      </c>
      <c r="N16" s="6" t="s">
        <v>433</v>
      </c>
      <c r="O16" s="6" t="s">
        <v>433</v>
      </c>
      <c r="P16" s="6" t="s">
        <v>433</v>
      </c>
      <c r="Q16" s="6" t="s">
        <v>433</v>
      </c>
      <c r="R16" s="6" t="s">
        <v>433</v>
      </c>
      <c r="S16" s="6" t="s">
        <v>433</v>
      </c>
      <c r="T16" s="6" t="s">
        <v>433</v>
      </c>
      <c r="U16" s="6" t="s">
        <v>433</v>
      </c>
      <c r="V16" s="6" t="s">
        <v>433</v>
      </c>
      <c r="W16" s="6" t="s">
        <v>433</v>
      </c>
      <c r="X16" s="6" t="s">
        <v>433</v>
      </c>
      <c r="Y16" s="83">
        <f t="shared" si="0"/>
        <v>0.18181818181818182</v>
      </c>
      <c r="Z16" s="83">
        <f t="shared" si="1"/>
        <v>0.81818181818181823</v>
      </c>
      <c r="AA16" s="83">
        <f t="shared" si="2"/>
        <v>0</v>
      </c>
      <c r="AB16" s="83">
        <f t="shared" si="3"/>
        <v>0</v>
      </c>
      <c r="AC16" s="84">
        <f t="shared" si="4"/>
        <v>0.81818181818181823</v>
      </c>
    </row>
    <row r="17" spans="1:29" ht="15.75" thickBot="1">
      <c r="A17" s="5">
        <v>7</v>
      </c>
      <c r="B17" s="65" t="s">
        <v>427</v>
      </c>
      <c r="C17" s="6" t="s">
        <v>432</v>
      </c>
      <c r="D17" s="6" t="s">
        <v>432</v>
      </c>
      <c r="E17" s="6" t="s">
        <v>432</v>
      </c>
      <c r="F17" s="6" t="s">
        <v>433</v>
      </c>
      <c r="G17" s="6" t="s">
        <v>433</v>
      </c>
      <c r="H17" s="6" t="s">
        <v>432</v>
      </c>
      <c r="I17" s="6" t="s">
        <v>432</v>
      </c>
      <c r="J17" s="6" t="s">
        <v>433</v>
      </c>
      <c r="K17" s="6" t="s">
        <v>432</v>
      </c>
      <c r="L17" s="6" t="s">
        <v>433</v>
      </c>
      <c r="M17" s="6" t="s">
        <v>432</v>
      </c>
      <c r="N17" s="6" t="s">
        <v>433</v>
      </c>
      <c r="O17" s="6" t="s">
        <v>433</v>
      </c>
      <c r="P17" s="6" t="s">
        <v>433</v>
      </c>
      <c r="Q17" s="6" t="s">
        <v>432</v>
      </c>
      <c r="R17" s="6" t="s">
        <v>432</v>
      </c>
      <c r="S17" s="6" t="s">
        <v>433</v>
      </c>
      <c r="T17" s="6" t="s">
        <v>432</v>
      </c>
      <c r="U17" s="6" t="s">
        <v>432</v>
      </c>
      <c r="V17" s="6" t="s">
        <v>433</v>
      </c>
      <c r="W17" s="6" t="s">
        <v>433</v>
      </c>
      <c r="X17" s="6" t="s">
        <v>432</v>
      </c>
      <c r="Y17" s="83">
        <f t="shared" si="0"/>
        <v>0.54545454545454541</v>
      </c>
      <c r="Z17" s="83">
        <f t="shared" si="1"/>
        <v>0.45454545454545453</v>
      </c>
      <c r="AA17" s="83">
        <f t="shared" si="2"/>
        <v>0</v>
      </c>
      <c r="AB17" s="83">
        <f t="shared" si="3"/>
        <v>0</v>
      </c>
      <c r="AC17" s="84">
        <f t="shared" si="4"/>
        <v>0.45454545454545453</v>
      </c>
    </row>
    <row r="18" spans="1:29" ht="15.75" thickBot="1">
      <c r="A18" s="7">
        <v>8</v>
      </c>
      <c r="B18" s="65" t="s">
        <v>401</v>
      </c>
      <c r="C18" s="6" t="s">
        <v>433</v>
      </c>
      <c r="D18" s="6" t="s">
        <v>433</v>
      </c>
      <c r="E18" s="6" t="s">
        <v>433</v>
      </c>
      <c r="F18" s="6" t="s">
        <v>433</v>
      </c>
      <c r="G18" s="6" t="s">
        <v>433</v>
      </c>
      <c r="H18" s="6" t="s">
        <v>433</v>
      </c>
      <c r="I18" s="6" t="s">
        <v>433</v>
      </c>
      <c r="J18" s="6" t="s">
        <v>433</v>
      </c>
      <c r="K18" s="6" t="s">
        <v>433</v>
      </c>
      <c r="L18" s="6" t="s">
        <v>433</v>
      </c>
      <c r="M18" s="6" t="s">
        <v>433</v>
      </c>
      <c r="N18" s="6" t="s">
        <v>433</v>
      </c>
      <c r="O18" s="6" t="s">
        <v>433</v>
      </c>
      <c r="P18" s="6" t="s">
        <v>433</v>
      </c>
      <c r="Q18" s="6" t="s">
        <v>433</v>
      </c>
      <c r="R18" s="6" t="s">
        <v>433</v>
      </c>
      <c r="S18" s="6" t="s">
        <v>433</v>
      </c>
      <c r="T18" s="6" t="s">
        <v>433</v>
      </c>
      <c r="U18" s="6" t="s">
        <v>433</v>
      </c>
      <c r="V18" s="6" t="s">
        <v>433</v>
      </c>
      <c r="W18" s="6" t="s">
        <v>433</v>
      </c>
      <c r="X18" s="6" t="s">
        <v>433</v>
      </c>
      <c r="Y18" s="83">
        <f t="shared" si="0"/>
        <v>0</v>
      </c>
      <c r="Z18" s="83">
        <f t="shared" si="1"/>
        <v>1</v>
      </c>
      <c r="AA18" s="83">
        <f t="shared" si="2"/>
        <v>0</v>
      </c>
      <c r="AB18" s="83">
        <f t="shared" si="3"/>
        <v>0</v>
      </c>
      <c r="AC18" s="84">
        <f t="shared" si="4"/>
        <v>1</v>
      </c>
    </row>
    <row r="19" spans="1:29" ht="15.75" thickBot="1">
      <c r="A19" s="5">
        <v>9</v>
      </c>
      <c r="B19" s="65" t="s">
        <v>402</v>
      </c>
      <c r="C19" s="6" t="s">
        <v>432</v>
      </c>
      <c r="D19" s="6" t="s">
        <v>432</v>
      </c>
      <c r="E19" s="6" t="s">
        <v>433</v>
      </c>
      <c r="F19" s="6" t="s">
        <v>433</v>
      </c>
      <c r="G19" s="6" t="s">
        <v>433</v>
      </c>
      <c r="H19" s="6" t="s">
        <v>432</v>
      </c>
      <c r="I19" s="6" t="s">
        <v>432</v>
      </c>
      <c r="J19" s="6" t="s">
        <v>433</v>
      </c>
      <c r="K19" s="6" t="s">
        <v>433</v>
      </c>
      <c r="L19" s="6" t="s">
        <v>433</v>
      </c>
      <c r="M19" s="6" t="s">
        <v>432</v>
      </c>
      <c r="N19" s="6" t="s">
        <v>433</v>
      </c>
      <c r="O19" s="6" t="s">
        <v>433</v>
      </c>
      <c r="P19" s="6" t="s">
        <v>433</v>
      </c>
      <c r="Q19" s="6" t="s">
        <v>432</v>
      </c>
      <c r="R19" s="6" t="s">
        <v>433</v>
      </c>
      <c r="S19" s="6" t="s">
        <v>433</v>
      </c>
      <c r="T19" s="6" t="s">
        <v>433</v>
      </c>
      <c r="U19" s="6" t="s">
        <v>433</v>
      </c>
      <c r="V19" s="6" t="s">
        <v>433</v>
      </c>
      <c r="W19" s="6" t="s">
        <v>433</v>
      </c>
      <c r="X19" s="6" t="s">
        <v>433</v>
      </c>
      <c r="Y19" s="83">
        <f t="shared" si="0"/>
        <v>0.27272727272727271</v>
      </c>
      <c r="Z19" s="83">
        <f t="shared" si="1"/>
        <v>0.72727272727272729</v>
      </c>
      <c r="AA19" s="83">
        <f t="shared" si="2"/>
        <v>0</v>
      </c>
      <c r="AB19" s="83">
        <f t="shared" si="3"/>
        <v>0</v>
      </c>
      <c r="AC19" s="84">
        <f t="shared" si="4"/>
        <v>0.72727272727272729</v>
      </c>
    </row>
    <row r="20" spans="1:29" ht="15.75" thickBot="1">
      <c r="A20" s="7">
        <v>10</v>
      </c>
      <c r="B20" s="67" t="s">
        <v>429</v>
      </c>
      <c r="C20" s="6" t="s">
        <v>432</v>
      </c>
      <c r="D20" s="6" t="s">
        <v>432</v>
      </c>
      <c r="E20" s="6" t="s">
        <v>433</v>
      </c>
      <c r="F20" s="6" t="s">
        <v>433</v>
      </c>
      <c r="G20" s="6" t="s">
        <v>433</v>
      </c>
      <c r="H20" s="6" t="s">
        <v>432</v>
      </c>
      <c r="I20" s="6" t="s">
        <v>433</v>
      </c>
      <c r="J20" s="6" t="s">
        <v>433</v>
      </c>
      <c r="K20" s="6" t="s">
        <v>433</v>
      </c>
      <c r="L20" s="6" t="s">
        <v>433</v>
      </c>
      <c r="M20" s="6" t="s">
        <v>432</v>
      </c>
      <c r="N20" s="6" t="s">
        <v>433</v>
      </c>
      <c r="O20" s="6" t="s">
        <v>433</v>
      </c>
      <c r="P20" s="6" t="s">
        <v>433</v>
      </c>
      <c r="Q20" s="6" t="s">
        <v>433</v>
      </c>
      <c r="R20" s="6" t="s">
        <v>433</v>
      </c>
      <c r="S20" s="6" t="s">
        <v>433</v>
      </c>
      <c r="T20" s="6" t="s">
        <v>433</v>
      </c>
      <c r="U20" s="6" t="s">
        <v>433</v>
      </c>
      <c r="V20" s="6" t="s">
        <v>433</v>
      </c>
      <c r="W20" s="6" t="s">
        <v>433</v>
      </c>
      <c r="X20" s="6" t="s">
        <v>432</v>
      </c>
      <c r="Y20" s="83">
        <f t="shared" si="0"/>
        <v>0.22727272727272727</v>
      </c>
      <c r="Z20" s="83">
        <f t="shared" si="1"/>
        <v>0.77272727272727271</v>
      </c>
      <c r="AA20" s="83">
        <f t="shared" si="2"/>
        <v>0</v>
      </c>
      <c r="AB20" s="83">
        <f t="shared" si="3"/>
        <v>0</v>
      </c>
      <c r="AC20" s="84">
        <f t="shared" si="4"/>
        <v>0.77272727272727271</v>
      </c>
    </row>
    <row r="21" spans="1:29" ht="15.75" thickBot="1">
      <c r="A21" s="5">
        <v>11</v>
      </c>
      <c r="B21" s="65" t="s">
        <v>404</v>
      </c>
      <c r="C21" s="6" t="s">
        <v>432</v>
      </c>
      <c r="D21" s="6" t="s">
        <v>432</v>
      </c>
      <c r="E21" s="6" t="s">
        <v>433</v>
      </c>
      <c r="F21" s="6" t="s">
        <v>433</v>
      </c>
      <c r="G21" s="6" t="s">
        <v>433</v>
      </c>
      <c r="H21" s="6" t="s">
        <v>432</v>
      </c>
      <c r="I21" s="6" t="s">
        <v>432</v>
      </c>
      <c r="J21" s="6" t="s">
        <v>433</v>
      </c>
      <c r="K21" s="6" t="s">
        <v>433</v>
      </c>
      <c r="L21" s="6" t="s">
        <v>433</v>
      </c>
      <c r="M21" s="6" t="s">
        <v>432</v>
      </c>
      <c r="N21" s="6" t="s">
        <v>433</v>
      </c>
      <c r="O21" s="6" t="s">
        <v>433</v>
      </c>
      <c r="P21" s="6" t="s">
        <v>432</v>
      </c>
      <c r="Q21" s="6" t="s">
        <v>432</v>
      </c>
      <c r="R21" s="6" t="s">
        <v>433</v>
      </c>
      <c r="S21" s="6" t="s">
        <v>433</v>
      </c>
      <c r="T21" s="6" t="s">
        <v>433</v>
      </c>
      <c r="U21" s="6" t="s">
        <v>433</v>
      </c>
      <c r="V21" s="6" t="s">
        <v>433</v>
      </c>
      <c r="W21" s="6" t="s">
        <v>432</v>
      </c>
      <c r="X21" s="6" t="s">
        <v>432</v>
      </c>
      <c r="Y21" s="83">
        <f t="shared" si="0"/>
        <v>0.40909090909090912</v>
      </c>
      <c r="Z21" s="83">
        <f t="shared" si="1"/>
        <v>0.59090909090909094</v>
      </c>
      <c r="AA21" s="83">
        <f t="shared" si="2"/>
        <v>0</v>
      </c>
      <c r="AB21" s="83">
        <f t="shared" si="3"/>
        <v>0</v>
      </c>
      <c r="AC21" s="84">
        <f t="shared" si="4"/>
        <v>0.59090909090909094</v>
      </c>
    </row>
    <row r="22" spans="1:29" ht="15.75" thickBot="1">
      <c r="A22" s="7">
        <v>12</v>
      </c>
      <c r="B22" s="65" t="s">
        <v>405</v>
      </c>
      <c r="C22" s="6" t="s">
        <v>432</v>
      </c>
      <c r="D22" s="6" t="s">
        <v>433</v>
      </c>
      <c r="E22" s="6" t="s">
        <v>433</v>
      </c>
      <c r="F22" s="6" t="s">
        <v>433</v>
      </c>
      <c r="G22" s="6" t="s">
        <v>433</v>
      </c>
      <c r="H22" s="6" t="s">
        <v>433</v>
      </c>
      <c r="I22" s="6" t="s">
        <v>432</v>
      </c>
      <c r="J22" s="6" t="s">
        <v>433</v>
      </c>
      <c r="K22" s="6" t="s">
        <v>433</v>
      </c>
      <c r="L22" s="6" t="s">
        <v>433</v>
      </c>
      <c r="M22" s="6" t="s">
        <v>433</v>
      </c>
      <c r="N22" s="6" t="s">
        <v>433</v>
      </c>
      <c r="O22" s="6" t="s">
        <v>433</v>
      </c>
      <c r="P22" s="6" t="s">
        <v>433</v>
      </c>
      <c r="Q22" s="6" t="s">
        <v>433</v>
      </c>
      <c r="R22" s="6" t="s">
        <v>433</v>
      </c>
      <c r="S22" s="6" t="s">
        <v>433</v>
      </c>
      <c r="T22" s="6" t="s">
        <v>433</v>
      </c>
      <c r="U22" s="6" t="s">
        <v>433</v>
      </c>
      <c r="V22" s="6" t="s">
        <v>433</v>
      </c>
      <c r="W22" s="6" t="s">
        <v>433</v>
      </c>
      <c r="X22" s="6" t="s">
        <v>433</v>
      </c>
      <c r="Y22" s="83">
        <f t="shared" si="0"/>
        <v>9.0909090909090912E-2</v>
      </c>
      <c r="Z22" s="83">
        <f t="shared" si="1"/>
        <v>0.90909090909090906</v>
      </c>
      <c r="AA22" s="83">
        <f t="shared" si="2"/>
        <v>0</v>
      </c>
      <c r="AB22" s="83">
        <f t="shared" si="3"/>
        <v>0</v>
      </c>
      <c r="AC22" s="84">
        <f t="shared" si="4"/>
        <v>0.90909090909090906</v>
      </c>
    </row>
    <row r="23" spans="1:29" ht="15.75" thickBot="1">
      <c r="A23" s="5">
        <v>13</v>
      </c>
      <c r="B23" s="65" t="s">
        <v>406</v>
      </c>
      <c r="C23" s="6" t="s">
        <v>433</v>
      </c>
      <c r="D23" s="6" t="s">
        <v>433</v>
      </c>
      <c r="E23" s="6" t="s">
        <v>433</v>
      </c>
      <c r="F23" s="6" t="s">
        <v>433</v>
      </c>
      <c r="G23" s="6" t="s">
        <v>433</v>
      </c>
      <c r="H23" s="6" t="s">
        <v>433</v>
      </c>
      <c r="I23" s="6" t="s">
        <v>433</v>
      </c>
      <c r="J23" s="6" t="s">
        <v>433</v>
      </c>
      <c r="K23" s="6" t="s">
        <v>433</v>
      </c>
      <c r="L23" s="6" t="s">
        <v>433</v>
      </c>
      <c r="M23" s="6" t="s">
        <v>433</v>
      </c>
      <c r="N23" s="6" t="s">
        <v>433</v>
      </c>
      <c r="O23" s="6" t="s">
        <v>433</v>
      </c>
      <c r="P23" s="6" t="s">
        <v>433</v>
      </c>
      <c r="Q23" s="6" t="s">
        <v>433</v>
      </c>
      <c r="R23" s="6" t="s">
        <v>433</v>
      </c>
      <c r="S23" s="6" t="s">
        <v>433</v>
      </c>
      <c r="T23" s="6" t="s">
        <v>433</v>
      </c>
      <c r="U23" s="6" t="s">
        <v>433</v>
      </c>
      <c r="V23" s="6" t="s">
        <v>433</v>
      </c>
      <c r="W23" s="6" t="s">
        <v>433</v>
      </c>
      <c r="X23" s="6" t="s">
        <v>433</v>
      </c>
      <c r="Y23" s="83">
        <f t="shared" si="0"/>
        <v>0</v>
      </c>
      <c r="Z23" s="83">
        <f t="shared" si="1"/>
        <v>1</v>
      </c>
      <c r="AA23" s="83">
        <f t="shared" si="2"/>
        <v>0</v>
      </c>
      <c r="AB23" s="83">
        <f t="shared" si="3"/>
        <v>0</v>
      </c>
      <c r="AC23" s="84">
        <f t="shared" si="4"/>
        <v>1</v>
      </c>
    </row>
    <row r="24" spans="1:29" ht="15.75" thickBot="1">
      <c r="A24" s="7">
        <v>14</v>
      </c>
      <c r="B24" s="65" t="s">
        <v>407</v>
      </c>
      <c r="C24" s="6" t="s">
        <v>433</v>
      </c>
      <c r="D24" s="6" t="s">
        <v>433</v>
      </c>
      <c r="E24" s="6" t="s">
        <v>433</v>
      </c>
      <c r="F24" s="6" t="s">
        <v>433</v>
      </c>
      <c r="G24" s="6" t="s">
        <v>433</v>
      </c>
      <c r="H24" s="6" t="s">
        <v>433</v>
      </c>
      <c r="I24" s="6" t="s">
        <v>433</v>
      </c>
      <c r="J24" s="6" t="s">
        <v>433</v>
      </c>
      <c r="K24" s="6" t="s">
        <v>433</v>
      </c>
      <c r="L24" s="6" t="s">
        <v>433</v>
      </c>
      <c r="M24" s="6" t="s">
        <v>433</v>
      </c>
      <c r="N24" s="6" t="s">
        <v>433</v>
      </c>
      <c r="O24" s="6" t="s">
        <v>433</v>
      </c>
      <c r="P24" s="6" t="s">
        <v>433</v>
      </c>
      <c r="Q24" s="6" t="s">
        <v>433</v>
      </c>
      <c r="R24" s="6" t="s">
        <v>433</v>
      </c>
      <c r="S24" s="6" t="s">
        <v>433</v>
      </c>
      <c r="T24" s="6" t="s">
        <v>433</v>
      </c>
      <c r="U24" s="6" t="s">
        <v>433</v>
      </c>
      <c r="V24" s="6" t="s">
        <v>433</v>
      </c>
      <c r="W24" s="6" t="s">
        <v>433</v>
      </c>
      <c r="X24" s="6" t="s">
        <v>433</v>
      </c>
      <c r="Y24" s="83">
        <f t="shared" si="0"/>
        <v>0</v>
      </c>
      <c r="Z24" s="83">
        <f t="shared" si="1"/>
        <v>1</v>
      </c>
      <c r="AA24" s="83">
        <f t="shared" si="2"/>
        <v>0</v>
      </c>
      <c r="AB24" s="83">
        <f t="shared" si="3"/>
        <v>0</v>
      </c>
      <c r="AC24" s="84">
        <f t="shared" si="4"/>
        <v>1</v>
      </c>
    </row>
    <row r="25" spans="1:29" ht="15.75" thickBot="1">
      <c r="A25" s="5">
        <v>15</v>
      </c>
      <c r="B25" s="65" t="s">
        <v>408</v>
      </c>
      <c r="C25" s="6" t="s">
        <v>432</v>
      </c>
      <c r="D25" s="6" t="s">
        <v>433</v>
      </c>
      <c r="E25" s="6" t="s">
        <v>433</v>
      </c>
      <c r="F25" s="6" t="s">
        <v>433</v>
      </c>
      <c r="G25" s="6" t="s">
        <v>433</v>
      </c>
      <c r="H25" s="6" t="s">
        <v>432</v>
      </c>
      <c r="I25" s="6" t="s">
        <v>433</v>
      </c>
      <c r="J25" s="6" t="s">
        <v>433</v>
      </c>
      <c r="K25" s="6" t="s">
        <v>433</v>
      </c>
      <c r="L25" s="6" t="s">
        <v>433</v>
      </c>
      <c r="M25" s="6" t="s">
        <v>432</v>
      </c>
      <c r="N25" s="6" t="s">
        <v>433</v>
      </c>
      <c r="O25" s="6" t="s">
        <v>433</v>
      </c>
      <c r="P25" s="6" t="s">
        <v>433</v>
      </c>
      <c r="Q25" s="6" t="s">
        <v>433</v>
      </c>
      <c r="R25" s="6" t="s">
        <v>433</v>
      </c>
      <c r="S25" s="6" t="s">
        <v>433</v>
      </c>
      <c r="T25" s="6" t="s">
        <v>433</v>
      </c>
      <c r="U25" s="6" t="s">
        <v>433</v>
      </c>
      <c r="V25" s="6" t="s">
        <v>433</v>
      </c>
      <c r="W25" s="6" t="s">
        <v>433</v>
      </c>
      <c r="X25" s="6" t="s">
        <v>433</v>
      </c>
      <c r="Y25" s="83">
        <f t="shared" si="0"/>
        <v>0.13636363636363635</v>
      </c>
      <c r="Z25" s="83">
        <f t="shared" si="1"/>
        <v>0.86363636363636365</v>
      </c>
      <c r="AA25" s="83">
        <f t="shared" si="2"/>
        <v>0</v>
      </c>
      <c r="AB25" s="83">
        <f t="shared" si="3"/>
        <v>0</v>
      </c>
      <c r="AC25" s="84">
        <f t="shared" si="4"/>
        <v>0.86363636363636365</v>
      </c>
    </row>
    <row r="26" spans="1:29" ht="15.75" thickBot="1">
      <c r="A26" s="7">
        <v>16</v>
      </c>
      <c r="B26" s="65" t="s">
        <v>403</v>
      </c>
      <c r="C26" s="6" t="s">
        <v>432</v>
      </c>
      <c r="D26" s="6" t="s">
        <v>432</v>
      </c>
      <c r="E26" s="6" t="s">
        <v>433</v>
      </c>
      <c r="F26" s="6" t="s">
        <v>433</v>
      </c>
      <c r="G26" s="6" t="s">
        <v>433</v>
      </c>
      <c r="H26" s="6" t="s">
        <v>432</v>
      </c>
      <c r="I26" s="6" t="s">
        <v>432</v>
      </c>
      <c r="J26" s="6" t="s">
        <v>433</v>
      </c>
      <c r="K26" s="6" t="s">
        <v>433</v>
      </c>
      <c r="L26" s="6" t="s">
        <v>433</v>
      </c>
      <c r="M26" s="6" t="s">
        <v>432</v>
      </c>
      <c r="N26" s="6" t="s">
        <v>433</v>
      </c>
      <c r="O26" s="6" t="s">
        <v>433</v>
      </c>
      <c r="P26" s="6" t="s">
        <v>433</v>
      </c>
      <c r="Q26" s="6" t="s">
        <v>432</v>
      </c>
      <c r="R26" s="6" t="s">
        <v>433</v>
      </c>
      <c r="S26" s="6" t="s">
        <v>433</v>
      </c>
      <c r="T26" s="6" t="s">
        <v>433</v>
      </c>
      <c r="U26" s="6" t="s">
        <v>433</v>
      </c>
      <c r="V26" s="6" t="s">
        <v>433</v>
      </c>
      <c r="W26" s="6" t="s">
        <v>433</v>
      </c>
      <c r="X26" s="6" t="s">
        <v>432</v>
      </c>
      <c r="Y26" s="83">
        <f t="shared" si="0"/>
        <v>0.31818181818181818</v>
      </c>
      <c r="Z26" s="83">
        <f t="shared" si="1"/>
        <v>0.68181818181818177</v>
      </c>
      <c r="AA26" s="83">
        <f t="shared" si="2"/>
        <v>0</v>
      </c>
      <c r="AB26" s="83">
        <f t="shared" si="3"/>
        <v>0</v>
      </c>
      <c r="AC26" s="84">
        <f t="shared" si="4"/>
        <v>0.68181818181818177</v>
      </c>
    </row>
    <row r="27" spans="1:29" ht="15.75" thickBot="1">
      <c r="A27" s="5">
        <v>17</v>
      </c>
      <c r="B27" s="65" t="s">
        <v>409</v>
      </c>
      <c r="C27" s="6" t="s">
        <v>432</v>
      </c>
      <c r="D27" s="6" t="s">
        <v>432</v>
      </c>
      <c r="E27" s="6" t="s">
        <v>432</v>
      </c>
      <c r="F27" s="6" t="s">
        <v>433</v>
      </c>
      <c r="G27" s="6" t="s">
        <v>432</v>
      </c>
      <c r="H27" s="6" t="s">
        <v>432</v>
      </c>
      <c r="I27" s="6" t="s">
        <v>432</v>
      </c>
      <c r="J27" s="6" t="s">
        <v>433</v>
      </c>
      <c r="K27" s="6" t="s">
        <v>432</v>
      </c>
      <c r="L27" s="6" t="s">
        <v>433</v>
      </c>
      <c r="M27" s="6" t="s">
        <v>432</v>
      </c>
      <c r="N27" s="6" t="s">
        <v>433</v>
      </c>
      <c r="O27" s="6" t="s">
        <v>433</v>
      </c>
      <c r="P27" s="6" t="s">
        <v>432</v>
      </c>
      <c r="Q27" s="6" t="s">
        <v>432</v>
      </c>
      <c r="R27" s="6" t="s">
        <v>432</v>
      </c>
      <c r="S27" s="6" t="s">
        <v>432</v>
      </c>
      <c r="T27" s="6" t="s">
        <v>433</v>
      </c>
      <c r="U27" s="6" t="s">
        <v>432</v>
      </c>
      <c r="V27" s="6" t="s">
        <v>433</v>
      </c>
      <c r="W27" s="6" t="s">
        <v>433</v>
      </c>
      <c r="X27" s="6" t="s">
        <v>432</v>
      </c>
      <c r="Y27" s="83">
        <f t="shared" si="0"/>
        <v>0.63636363636363635</v>
      </c>
      <c r="Z27" s="83">
        <f t="shared" si="1"/>
        <v>0.36363636363636365</v>
      </c>
      <c r="AA27" s="83">
        <f t="shared" si="2"/>
        <v>0</v>
      </c>
      <c r="AB27" s="83">
        <f t="shared" si="3"/>
        <v>0</v>
      </c>
      <c r="AC27" s="84">
        <f t="shared" si="4"/>
        <v>0.36363636363636365</v>
      </c>
    </row>
    <row r="28" spans="1:29" ht="15.75" thickBot="1">
      <c r="A28" s="7">
        <v>18</v>
      </c>
      <c r="B28" s="64" t="s">
        <v>412</v>
      </c>
      <c r="C28" s="6" t="s">
        <v>433</v>
      </c>
      <c r="D28" s="6" t="s">
        <v>433</v>
      </c>
      <c r="E28" s="6" t="s">
        <v>433</v>
      </c>
      <c r="F28" s="6" t="s">
        <v>433</v>
      </c>
      <c r="G28" s="6" t="s">
        <v>433</v>
      </c>
      <c r="H28" s="6" t="s">
        <v>433</v>
      </c>
      <c r="I28" s="6" t="s">
        <v>433</v>
      </c>
      <c r="J28" s="6" t="s">
        <v>433</v>
      </c>
      <c r="K28" s="6" t="s">
        <v>433</v>
      </c>
      <c r="L28" s="6" t="s">
        <v>433</v>
      </c>
      <c r="M28" s="6" t="s">
        <v>433</v>
      </c>
      <c r="N28" s="6" t="s">
        <v>433</v>
      </c>
      <c r="O28" s="6" t="s">
        <v>433</v>
      </c>
      <c r="P28" s="6" t="s">
        <v>433</v>
      </c>
      <c r="Q28" s="6" t="s">
        <v>432</v>
      </c>
      <c r="R28" s="6" t="s">
        <v>433</v>
      </c>
      <c r="S28" s="6" t="s">
        <v>433</v>
      </c>
      <c r="T28" s="6" t="s">
        <v>433</v>
      </c>
      <c r="U28" s="6" t="s">
        <v>433</v>
      </c>
      <c r="V28" s="6" t="s">
        <v>433</v>
      </c>
      <c r="W28" s="6" t="s">
        <v>432</v>
      </c>
      <c r="X28" s="6" t="s">
        <v>433</v>
      </c>
      <c r="Y28" s="83">
        <f t="shared" si="0"/>
        <v>9.0909090909090912E-2</v>
      </c>
      <c r="Z28" s="83">
        <f t="shared" si="1"/>
        <v>0.90909090909090906</v>
      </c>
      <c r="AA28" s="83">
        <f t="shared" si="2"/>
        <v>0</v>
      </c>
      <c r="AB28" s="83">
        <f t="shared" si="3"/>
        <v>0</v>
      </c>
      <c r="AC28" s="84">
        <f t="shared" si="4"/>
        <v>0.90909090909090906</v>
      </c>
    </row>
    <row r="29" spans="1:29" ht="15.75" thickBot="1">
      <c r="A29" s="5">
        <v>19</v>
      </c>
      <c r="B29" s="65" t="s">
        <v>398</v>
      </c>
      <c r="C29" s="6" t="s">
        <v>432</v>
      </c>
      <c r="D29" s="6" t="s">
        <v>432</v>
      </c>
      <c r="E29" s="6" t="s">
        <v>432</v>
      </c>
      <c r="F29" s="6" t="s">
        <v>433</v>
      </c>
      <c r="G29" s="6" t="s">
        <v>432</v>
      </c>
      <c r="H29" s="6" t="s">
        <v>432</v>
      </c>
      <c r="I29" s="6" t="s">
        <v>432</v>
      </c>
      <c r="J29" s="6" t="s">
        <v>433</v>
      </c>
      <c r="K29" s="6" t="s">
        <v>433</v>
      </c>
      <c r="L29" s="6" t="s">
        <v>433</v>
      </c>
      <c r="M29" s="6" t="s">
        <v>432</v>
      </c>
      <c r="N29" s="6" t="s">
        <v>432</v>
      </c>
      <c r="O29" s="6" t="s">
        <v>432</v>
      </c>
      <c r="P29" s="6" t="s">
        <v>433</v>
      </c>
      <c r="Q29" s="6" t="s">
        <v>432</v>
      </c>
      <c r="R29" s="6" t="s">
        <v>432</v>
      </c>
      <c r="S29" s="6" t="s">
        <v>433</v>
      </c>
      <c r="T29" s="6" t="s">
        <v>433</v>
      </c>
      <c r="U29" s="6" t="s">
        <v>433</v>
      </c>
      <c r="V29" s="6" t="s">
        <v>433</v>
      </c>
      <c r="W29" s="6" t="s">
        <v>433</v>
      </c>
      <c r="X29" s="6" t="s">
        <v>433</v>
      </c>
      <c r="Y29" s="83">
        <f t="shared" si="0"/>
        <v>0.5</v>
      </c>
      <c r="Z29" s="83">
        <f t="shared" si="1"/>
        <v>0.5</v>
      </c>
      <c r="AA29" s="83">
        <f t="shared" si="2"/>
        <v>0</v>
      </c>
      <c r="AB29" s="83">
        <f t="shared" si="3"/>
        <v>0</v>
      </c>
      <c r="AC29" s="84">
        <f t="shared" si="4"/>
        <v>0.5</v>
      </c>
    </row>
    <row r="30" spans="1:29" ht="15.75" thickBot="1">
      <c r="A30" s="7">
        <v>20</v>
      </c>
      <c r="B30" s="65" t="s">
        <v>413</v>
      </c>
      <c r="C30" s="6" t="s">
        <v>432</v>
      </c>
      <c r="D30" s="6" t="s">
        <v>432</v>
      </c>
      <c r="E30" s="6" t="s">
        <v>433</v>
      </c>
      <c r="F30" s="6" t="s">
        <v>433</v>
      </c>
      <c r="G30" s="6" t="s">
        <v>433</v>
      </c>
      <c r="H30" s="6" t="s">
        <v>433</v>
      </c>
      <c r="I30" s="6" t="s">
        <v>432</v>
      </c>
      <c r="J30" s="6" t="s">
        <v>433</v>
      </c>
      <c r="K30" s="6" t="s">
        <v>433</v>
      </c>
      <c r="L30" s="6" t="s">
        <v>433</v>
      </c>
      <c r="M30" s="6" t="s">
        <v>432</v>
      </c>
      <c r="N30" s="6" t="s">
        <v>433</v>
      </c>
      <c r="O30" s="6" t="s">
        <v>433</v>
      </c>
      <c r="P30" s="6" t="s">
        <v>433</v>
      </c>
      <c r="Q30" s="6" t="s">
        <v>433</v>
      </c>
      <c r="R30" s="6" t="s">
        <v>433</v>
      </c>
      <c r="S30" s="6" t="s">
        <v>433</v>
      </c>
      <c r="T30" s="6" t="s">
        <v>433</v>
      </c>
      <c r="U30" s="6" t="s">
        <v>433</v>
      </c>
      <c r="V30" s="6" t="s">
        <v>433</v>
      </c>
      <c r="W30" s="6" t="s">
        <v>433</v>
      </c>
      <c r="X30" s="6" t="s">
        <v>433</v>
      </c>
      <c r="Y30" s="83">
        <f t="shared" si="0"/>
        <v>0.18181818181818182</v>
      </c>
      <c r="Z30" s="83">
        <f t="shared" si="1"/>
        <v>0.81818181818181823</v>
      </c>
      <c r="AA30" s="83">
        <f t="shared" si="2"/>
        <v>0</v>
      </c>
      <c r="AB30" s="83">
        <f t="shared" si="3"/>
        <v>0</v>
      </c>
      <c r="AC30" s="84">
        <f t="shared" si="4"/>
        <v>0.81818181818181823</v>
      </c>
    </row>
    <row r="31" spans="1:29" ht="15.75" thickBot="1">
      <c r="A31" s="5">
        <v>21</v>
      </c>
      <c r="B31" s="65" t="s">
        <v>414</v>
      </c>
      <c r="C31" s="6" t="s">
        <v>433</v>
      </c>
      <c r="D31" s="6" t="s">
        <v>433</v>
      </c>
      <c r="E31" s="6" t="s">
        <v>433</v>
      </c>
      <c r="F31" s="6" t="s">
        <v>433</v>
      </c>
      <c r="G31" s="6" t="s">
        <v>433</v>
      </c>
      <c r="H31" s="6" t="s">
        <v>433</v>
      </c>
      <c r="I31" s="6" t="s">
        <v>433</v>
      </c>
      <c r="J31" s="6" t="s">
        <v>433</v>
      </c>
      <c r="K31" s="6" t="s">
        <v>433</v>
      </c>
      <c r="L31" s="6" t="s">
        <v>433</v>
      </c>
      <c r="M31" s="6" t="s">
        <v>433</v>
      </c>
      <c r="N31" s="6" t="s">
        <v>433</v>
      </c>
      <c r="O31" s="6" t="s">
        <v>433</v>
      </c>
      <c r="P31" s="6" t="s">
        <v>433</v>
      </c>
      <c r="Q31" s="6" t="s">
        <v>433</v>
      </c>
      <c r="R31" s="6" t="s">
        <v>433</v>
      </c>
      <c r="S31" s="6" t="s">
        <v>433</v>
      </c>
      <c r="T31" s="6" t="s">
        <v>433</v>
      </c>
      <c r="U31" s="6" t="s">
        <v>433</v>
      </c>
      <c r="V31" s="6" t="s">
        <v>433</v>
      </c>
      <c r="W31" s="6" t="s">
        <v>433</v>
      </c>
      <c r="X31" s="6" t="s">
        <v>433</v>
      </c>
      <c r="Y31" s="83">
        <f t="shared" si="0"/>
        <v>0</v>
      </c>
      <c r="Z31" s="83">
        <f t="shared" si="1"/>
        <v>1</v>
      </c>
      <c r="AA31" s="83">
        <f t="shared" si="2"/>
        <v>0</v>
      </c>
      <c r="AB31" s="83">
        <f t="shared" si="3"/>
        <v>0</v>
      </c>
      <c r="AC31" s="84">
        <f t="shared" si="4"/>
        <v>1</v>
      </c>
    </row>
    <row r="32" spans="1:29" ht="15.75" thickBot="1">
      <c r="A32" s="7">
        <v>22</v>
      </c>
      <c r="B32" s="65" t="s">
        <v>415</v>
      </c>
      <c r="C32" s="6" t="s">
        <v>432</v>
      </c>
      <c r="D32" s="6" t="s">
        <v>432</v>
      </c>
      <c r="E32" s="6" t="s">
        <v>433</v>
      </c>
      <c r="F32" s="6" t="s">
        <v>433</v>
      </c>
      <c r="G32" s="6" t="s">
        <v>432</v>
      </c>
      <c r="H32" s="6" t="s">
        <v>432</v>
      </c>
      <c r="I32" s="6" t="s">
        <v>432</v>
      </c>
      <c r="J32" s="6" t="s">
        <v>433</v>
      </c>
      <c r="K32" s="6" t="s">
        <v>433</v>
      </c>
      <c r="L32" s="6" t="s">
        <v>433</v>
      </c>
      <c r="M32" s="6" t="s">
        <v>432</v>
      </c>
      <c r="N32" s="6" t="s">
        <v>433</v>
      </c>
      <c r="O32" s="6" t="s">
        <v>433</v>
      </c>
      <c r="P32" s="6" t="s">
        <v>432</v>
      </c>
      <c r="Q32" s="6" t="s">
        <v>432</v>
      </c>
      <c r="R32" s="6" t="s">
        <v>433</v>
      </c>
      <c r="S32" s="6" t="s">
        <v>433</v>
      </c>
      <c r="T32" s="6" t="s">
        <v>433</v>
      </c>
      <c r="U32" s="6" t="s">
        <v>433</v>
      </c>
      <c r="V32" s="6" t="s">
        <v>433</v>
      </c>
      <c r="W32" s="6" t="s">
        <v>433</v>
      </c>
      <c r="X32" s="6" t="s">
        <v>432</v>
      </c>
      <c r="Y32" s="83">
        <f t="shared" si="0"/>
        <v>0.40909090909090912</v>
      </c>
      <c r="Z32" s="83">
        <f t="shared" si="1"/>
        <v>0.59090909090909094</v>
      </c>
      <c r="AA32" s="83">
        <f t="shared" si="2"/>
        <v>0</v>
      </c>
      <c r="AB32" s="83">
        <f t="shared" si="3"/>
        <v>0</v>
      </c>
      <c r="AC32" s="84">
        <f t="shared" si="4"/>
        <v>0.59090909090909094</v>
      </c>
    </row>
    <row r="33" spans="1:29" ht="15.75" thickBot="1">
      <c r="A33" s="5">
        <v>23</v>
      </c>
      <c r="B33" s="65" t="s">
        <v>416</v>
      </c>
      <c r="C33" s="6" t="s">
        <v>433</v>
      </c>
      <c r="D33" s="6" t="s">
        <v>433</v>
      </c>
      <c r="E33" s="6" t="s">
        <v>433</v>
      </c>
      <c r="F33" s="6" t="s">
        <v>433</v>
      </c>
      <c r="G33" s="6" t="s">
        <v>433</v>
      </c>
      <c r="H33" s="6" t="s">
        <v>433</v>
      </c>
      <c r="I33" s="6" t="s">
        <v>433</v>
      </c>
      <c r="J33" s="6" t="s">
        <v>433</v>
      </c>
      <c r="K33" s="6" t="s">
        <v>433</v>
      </c>
      <c r="L33" s="6" t="s">
        <v>433</v>
      </c>
      <c r="M33" s="6" t="s">
        <v>433</v>
      </c>
      <c r="N33" s="6" t="s">
        <v>433</v>
      </c>
      <c r="O33" s="6" t="s">
        <v>433</v>
      </c>
      <c r="P33" s="6" t="s">
        <v>433</v>
      </c>
      <c r="Q33" s="6" t="s">
        <v>433</v>
      </c>
      <c r="R33" s="6" t="s">
        <v>433</v>
      </c>
      <c r="S33" s="6" t="s">
        <v>433</v>
      </c>
      <c r="T33" s="6" t="s">
        <v>433</v>
      </c>
      <c r="U33" s="6" t="s">
        <v>433</v>
      </c>
      <c r="V33" s="6" t="s">
        <v>433</v>
      </c>
      <c r="W33" s="6" t="s">
        <v>433</v>
      </c>
      <c r="X33" s="6" t="s">
        <v>433</v>
      </c>
      <c r="Y33" s="83">
        <f t="shared" si="0"/>
        <v>0</v>
      </c>
      <c r="Z33" s="83">
        <f t="shared" si="1"/>
        <v>1</v>
      </c>
      <c r="AA33" s="83">
        <f t="shared" si="2"/>
        <v>0</v>
      </c>
      <c r="AB33" s="83">
        <f t="shared" si="3"/>
        <v>0</v>
      </c>
      <c r="AC33" s="84">
        <f t="shared" si="4"/>
        <v>1</v>
      </c>
    </row>
    <row r="34" spans="1:29" ht="15.75" thickBot="1">
      <c r="A34" s="7">
        <v>24</v>
      </c>
      <c r="B34" s="65" t="s">
        <v>417</v>
      </c>
      <c r="C34" s="6" t="s">
        <v>432</v>
      </c>
      <c r="D34" s="6" t="s">
        <v>432</v>
      </c>
      <c r="E34" s="6" t="s">
        <v>433</v>
      </c>
      <c r="F34" s="6" t="s">
        <v>433</v>
      </c>
      <c r="G34" s="6" t="s">
        <v>433</v>
      </c>
      <c r="H34" s="6" t="s">
        <v>432</v>
      </c>
      <c r="I34" s="6" t="s">
        <v>432</v>
      </c>
      <c r="J34" s="6" t="s">
        <v>433</v>
      </c>
      <c r="K34" s="6" t="s">
        <v>433</v>
      </c>
      <c r="L34" s="6" t="s">
        <v>433</v>
      </c>
      <c r="M34" s="6" t="s">
        <v>432</v>
      </c>
      <c r="N34" s="6" t="s">
        <v>433</v>
      </c>
      <c r="O34" s="6" t="s">
        <v>433</v>
      </c>
      <c r="P34" s="6" t="s">
        <v>433</v>
      </c>
      <c r="Q34" s="6" t="s">
        <v>432</v>
      </c>
      <c r="R34" s="6" t="s">
        <v>433</v>
      </c>
      <c r="S34" s="6" t="s">
        <v>433</v>
      </c>
      <c r="T34" s="6" t="s">
        <v>433</v>
      </c>
      <c r="U34" s="6" t="s">
        <v>433</v>
      </c>
      <c r="V34" s="6" t="s">
        <v>433</v>
      </c>
      <c r="W34" s="6" t="s">
        <v>433</v>
      </c>
      <c r="X34" s="6" t="s">
        <v>433</v>
      </c>
      <c r="Y34" s="83">
        <f t="shared" si="0"/>
        <v>0.27272727272727271</v>
      </c>
      <c r="Z34" s="83">
        <f t="shared" si="1"/>
        <v>0.72727272727272729</v>
      </c>
      <c r="AA34" s="83">
        <f t="shared" si="2"/>
        <v>0</v>
      </c>
      <c r="AB34" s="83">
        <f t="shared" si="3"/>
        <v>0</v>
      </c>
      <c r="AC34" s="84">
        <f t="shared" si="4"/>
        <v>0.72727272727272729</v>
      </c>
    </row>
    <row r="35" spans="1:29" ht="15.75" thickBot="1">
      <c r="A35" s="5">
        <v>25</v>
      </c>
      <c r="B35" s="65" t="s">
        <v>418</v>
      </c>
      <c r="C35" s="6" t="s">
        <v>433</v>
      </c>
      <c r="D35" s="6" t="s">
        <v>432</v>
      </c>
      <c r="E35" s="6" t="s">
        <v>433</v>
      </c>
      <c r="F35" s="6" t="s">
        <v>433</v>
      </c>
      <c r="G35" s="6" t="s">
        <v>433</v>
      </c>
      <c r="H35" s="6" t="s">
        <v>433</v>
      </c>
      <c r="I35" s="6" t="s">
        <v>432</v>
      </c>
      <c r="J35" s="6" t="s">
        <v>433</v>
      </c>
      <c r="K35" s="6" t="s">
        <v>433</v>
      </c>
      <c r="L35" s="6" t="s">
        <v>433</v>
      </c>
      <c r="M35" s="6" t="s">
        <v>433</v>
      </c>
      <c r="N35" s="6" t="s">
        <v>433</v>
      </c>
      <c r="O35" s="6" t="s">
        <v>433</v>
      </c>
      <c r="P35" s="6" t="s">
        <v>433</v>
      </c>
      <c r="Q35" s="6" t="s">
        <v>433</v>
      </c>
      <c r="R35" s="6" t="s">
        <v>433</v>
      </c>
      <c r="S35" s="6" t="s">
        <v>433</v>
      </c>
      <c r="T35" s="6" t="s">
        <v>433</v>
      </c>
      <c r="U35" s="6" t="s">
        <v>433</v>
      </c>
      <c r="V35" s="6" t="s">
        <v>433</v>
      </c>
      <c r="W35" s="6" t="s">
        <v>433</v>
      </c>
      <c r="X35" s="6" t="s">
        <v>433</v>
      </c>
      <c r="Y35" s="83">
        <f t="shared" si="0"/>
        <v>9.0909090909090912E-2</v>
      </c>
      <c r="Z35" s="83">
        <f t="shared" si="1"/>
        <v>0.90909090909090906</v>
      </c>
      <c r="AA35" s="83">
        <f t="shared" si="2"/>
        <v>0</v>
      </c>
      <c r="AB35" s="83">
        <f t="shared" si="3"/>
        <v>0</v>
      </c>
      <c r="AC35" s="84">
        <f t="shared" si="4"/>
        <v>0.90909090909090906</v>
      </c>
    </row>
    <row r="36" spans="1:29" ht="15.75" thickBot="1">
      <c r="A36" s="7">
        <v>26</v>
      </c>
      <c r="B36" s="65" t="s">
        <v>411</v>
      </c>
      <c r="C36" s="6" t="s">
        <v>432</v>
      </c>
      <c r="D36" s="6" t="s">
        <v>432</v>
      </c>
      <c r="E36" s="6" t="s">
        <v>433</v>
      </c>
      <c r="F36" s="6" t="s">
        <v>433</v>
      </c>
      <c r="G36" s="6" t="s">
        <v>432</v>
      </c>
      <c r="H36" s="6" t="s">
        <v>432</v>
      </c>
      <c r="I36" s="6" t="s">
        <v>432</v>
      </c>
      <c r="J36" s="6" t="s">
        <v>433</v>
      </c>
      <c r="K36" s="6" t="s">
        <v>433</v>
      </c>
      <c r="L36" s="6" t="s">
        <v>433</v>
      </c>
      <c r="M36" s="6" t="s">
        <v>432</v>
      </c>
      <c r="N36" s="6" t="s">
        <v>433</v>
      </c>
      <c r="O36" s="6" t="s">
        <v>433</v>
      </c>
      <c r="P36" s="6" t="s">
        <v>432</v>
      </c>
      <c r="Q36" s="6" t="s">
        <v>432</v>
      </c>
      <c r="R36" s="6" t="s">
        <v>433</v>
      </c>
      <c r="S36" s="6" t="s">
        <v>433</v>
      </c>
      <c r="T36" s="6" t="s">
        <v>433</v>
      </c>
      <c r="U36" s="6" t="s">
        <v>433</v>
      </c>
      <c r="V36" s="6" t="s">
        <v>433</v>
      </c>
      <c r="W36" s="6" t="s">
        <v>432</v>
      </c>
      <c r="X36" s="6" t="s">
        <v>432</v>
      </c>
      <c r="Y36" s="83">
        <f t="shared" si="0"/>
        <v>0.45454545454545453</v>
      </c>
      <c r="Z36" s="83">
        <f t="shared" si="1"/>
        <v>0.54545454545454541</v>
      </c>
      <c r="AA36" s="83">
        <f t="shared" si="2"/>
        <v>0</v>
      </c>
      <c r="AB36" s="83">
        <f t="shared" si="3"/>
        <v>0</v>
      </c>
      <c r="AC36" s="84">
        <f t="shared" si="4"/>
        <v>0.54545454545454541</v>
      </c>
    </row>
    <row r="37" spans="1:29" ht="15.75" thickBot="1">
      <c r="A37" s="5">
        <v>27</v>
      </c>
      <c r="B37" s="65" t="s">
        <v>428</v>
      </c>
      <c r="C37" s="6" t="s">
        <v>432</v>
      </c>
      <c r="D37" s="6" t="s">
        <v>432</v>
      </c>
      <c r="E37" s="6" t="s">
        <v>433</v>
      </c>
      <c r="F37" s="6" t="s">
        <v>433</v>
      </c>
      <c r="G37" s="6" t="s">
        <v>433</v>
      </c>
      <c r="H37" s="6" t="s">
        <v>433</v>
      </c>
      <c r="I37" s="6" t="s">
        <v>432</v>
      </c>
      <c r="J37" s="6" t="s">
        <v>433</v>
      </c>
      <c r="K37" s="6" t="s">
        <v>433</v>
      </c>
      <c r="L37" s="6" t="s">
        <v>433</v>
      </c>
      <c r="M37" s="6" t="s">
        <v>433</v>
      </c>
      <c r="N37" s="6" t="s">
        <v>433</v>
      </c>
      <c r="O37" s="6" t="s">
        <v>433</v>
      </c>
      <c r="P37" s="6" t="s">
        <v>433</v>
      </c>
      <c r="Q37" s="6" t="s">
        <v>433</v>
      </c>
      <c r="R37" s="6" t="s">
        <v>433</v>
      </c>
      <c r="S37" s="6" t="s">
        <v>433</v>
      </c>
      <c r="T37" s="6" t="s">
        <v>433</v>
      </c>
      <c r="U37" s="6" t="s">
        <v>433</v>
      </c>
      <c r="V37" s="6" t="s">
        <v>433</v>
      </c>
      <c r="W37" s="6" t="s">
        <v>433</v>
      </c>
      <c r="X37" s="6" t="s">
        <v>433</v>
      </c>
      <c r="Y37" s="83">
        <f t="shared" si="0"/>
        <v>0.13636363636363635</v>
      </c>
      <c r="Z37" s="83">
        <f t="shared" si="1"/>
        <v>0.86363636363636365</v>
      </c>
      <c r="AA37" s="83">
        <f t="shared" si="2"/>
        <v>0</v>
      </c>
      <c r="AB37" s="83">
        <f t="shared" si="3"/>
        <v>0</v>
      </c>
      <c r="AC37" s="84">
        <f t="shared" si="4"/>
        <v>0.86363636363636365</v>
      </c>
    </row>
    <row r="38" spans="1:29" ht="15.75" thickBot="1">
      <c r="A38" s="7">
        <v>28</v>
      </c>
      <c r="B38" s="65" t="s">
        <v>419</v>
      </c>
      <c r="C38" s="6" t="s">
        <v>432</v>
      </c>
      <c r="D38" s="6" t="s">
        <v>432</v>
      </c>
      <c r="E38" s="6" t="s">
        <v>433</v>
      </c>
      <c r="F38" s="6" t="s">
        <v>433</v>
      </c>
      <c r="G38" s="6" t="s">
        <v>432</v>
      </c>
      <c r="H38" s="6" t="s">
        <v>432</v>
      </c>
      <c r="I38" s="6" t="s">
        <v>432</v>
      </c>
      <c r="J38" s="6" t="s">
        <v>433</v>
      </c>
      <c r="K38" s="6" t="s">
        <v>432</v>
      </c>
      <c r="L38" s="6" t="s">
        <v>433</v>
      </c>
      <c r="M38" s="6" t="s">
        <v>432</v>
      </c>
      <c r="N38" s="6" t="s">
        <v>433</v>
      </c>
      <c r="O38" s="6" t="s">
        <v>433</v>
      </c>
      <c r="P38" s="6" t="s">
        <v>432</v>
      </c>
      <c r="Q38" s="6" t="s">
        <v>432</v>
      </c>
      <c r="R38" s="6" t="s">
        <v>433</v>
      </c>
      <c r="S38" s="6" t="s">
        <v>433</v>
      </c>
      <c r="T38" s="6" t="s">
        <v>433</v>
      </c>
      <c r="U38" s="6" t="s">
        <v>433</v>
      </c>
      <c r="V38" s="6" t="s">
        <v>433</v>
      </c>
      <c r="W38" s="6" t="s">
        <v>432</v>
      </c>
      <c r="X38" s="6" t="s">
        <v>433</v>
      </c>
      <c r="Y38" s="83">
        <f t="shared" si="0"/>
        <v>0.45454545454545453</v>
      </c>
      <c r="Z38" s="83">
        <f t="shared" si="1"/>
        <v>0.54545454545454541</v>
      </c>
      <c r="AA38" s="83">
        <f t="shared" si="2"/>
        <v>0</v>
      </c>
      <c r="AB38" s="83">
        <f t="shared" si="3"/>
        <v>0</v>
      </c>
      <c r="AC38" s="84">
        <f t="shared" si="4"/>
        <v>0.54545454545454541</v>
      </c>
    </row>
    <row r="39" spans="1:29" ht="15.75" thickBot="1">
      <c r="A39" s="5">
        <v>29</v>
      </c>
      <c r="B39" s="65" t="s">
        <v>420</v>
      </c>
      <c r="C39" s="6" t="s">
        <v>433</v>
      </c>
      <c r="D39" s="6" t="s">
        <v>433</v>
      </c>
      <c r="E39" s="6" t="s">
        <v>433</v>
      </c>
      <c r="F39" s="6" t="s">
        <v>433</v>
      </c>
      <c r="G39" s="6" t="s">
        <v>433</v>
      </c>
      <c r="H39" s="6" t="s">
        <v>433</v>
      </c>
      <c r="I39" s="6" t="s">
        <v>433</v>
      </c>
      <c r="J39" s="6" t="s">
        <v>433</v>
      </c>
      <c r="K39" s="6" t="s">
        <v>433</v>
      </c>
      <c r="L39" s="6" t="s">
        <v>433</v>
      </c>
      <c r="M39" s="6" t="s">
        <v>433</v>
      </c>
      <c r="N39" s="6" t="s">
        <v>433</v>
      </c>
      <c r="O39" s="6" t="s">
        <v>433</v>
      </c>
      <c r="P39" s="6" t="s">
        <v>433</v>
      </c>
      <c r="Q39" s="6" t="s">
        <v>433</v>
      </c>
      <c r="R39" s="6" t="s">
        <v>433</v>
      </c>
      <c r="S39" s="6" t="s">
        <v>433</v>
      </c>
      <c r="T39" s="6" t="s">
        <v>433</v>
      </c>
      <c r="U39" s="6" t="s">
        <v>433</v>
      </c>
      <c r="V39" s="6" t="s">
        <v>433</v>
      </c>
      <c r="W39" s="6" t="s">
        <v>433</v>
      </c>
      <c r="X39" s="6" t="s">
        <v>433</v>
      </c>
      <c r="Y39" s="83">
        <f t="shared" si="0"/>
        <v>0</v>
      </c>
      <c r="Z39" s="83">
        <f t="shared" si="1"/>
        <v>1</v>
      </c>
      <c r="AA39" s="83">
        <f t="shared" si="2"/>
        <v>0</v>
      </c>
      <c r="AB39" s="83">
        <f t="shared" si="3"/>
        <v>0</v>
      </c>
      <c r="AC39" s="84">
        <f t="shared" si="4"/>
        <v>1</v>
      </c>
    </row>
    <row r="40" spans="1:29" ht="15.75" thickBot="1">
      <c r="A40" s="7">
        <v>30</v>
      </c>
      <c r="B40" s="65" t="s">
        <v>421</v>
      </c>
      <c r="C40" s="6" t="s">
        <v>432</v>
      </c>
      <c r="D40" s="6" t="s">
        <v>432</v>
      </c>
      <c r="E40" s="6" t="s">
        <v>433</v>
      </c>
      <c r="F40" s="6" t="s">
        <v>433</v>
      </c>
      <c r="G40" s="6" t="s">
        <v>432</v>
      </c>
      <c r="H40" s="6" t="s">
        <v>432</v>
      </c>
      <c r="I40" s="6" t="s">
        <v>432</v>
      </c>
      <c r="J40" s="6" t="s">
        <v>433</v>
      </c>
      <c r="K40" s="6" t="s">
        <v>432</v>
      </c>
      <c r="L40" s="6" t="s">
        <v>433</v>
      </c>
      <c r="M40" s="6" t="s">
        <v>432</v>
      </c>
      <c r="N40" s="6" t="s">
        <v>433</v>
      </c>
      <c r="O40" s="6" t="s">
        <v>433</v>
      </c>
      <c r="P40" s="6" t="s">
        <v>432</v>
      </c>
      <c r="Q40" s="6" t="s">
        <v>432</v>
      </c>
      <c r="R40" s="6" t="s">
        <v>433</v>
      </c>
      <c r="S40" s="6" t="s">
        <v>433</v>
      </c>
      <c r="T40" s="6" t="s">
        <v>433</v>
      </c>
      <c r="U40" s="6" t="s">
        <v>433</v>
      </c>
      <c r="V40" s="6" t="s">
        <v>433</v>
      </c>
      <c r="W40" s="6" t="s">
        <v>432</v>
      </c>
      <c r="X40" s="6" t="s">
        <v>432</v>
      </c>
      <c r="Y40" s="83">
        <f t="shared" si="0"/>
        <v>0.5</v>
      </c>
      <c r="Z40" s="83">
        <f t="shared" si="1"/>
        <v>0.5</v>
      </c>
      <c r="AA40" s="83">
        <f t="shared" si="2"/>
        <v>0</v>
      </c>
      <c r="AB40" s="83">
        <f t="shared" si="3"/>
        <v>0</v>
      </c>
      <c r="AC40" s="84">
        <f t="shared" si="4"/>
        <v>0.5</v>
      </c>
    </row>
    <row r="41" spans="1:29" ht="15.75" thickBot="1">
      <c r="A41" s="5">
        <v>31</v>
      </c>
      <c r="B41" s="65" t="s">
        <v>422</v>
      </c>
      <c r="C41" s="6" t="s">
        <v>433</v>
      </c>
      <c r="D41" s="6" t="s">
        <v>433</v>
      </c>
      <c r="E41" s="6" t="s">
        <v>433</v>
      </c>
      <c r="F41" s="6" t="s">
        <v>433</v>
      </c>
      <c r="G41" s="6" t="s">
        <v>433</v>
      </c>
      <c r="H41" s="6" t="s">
        <v>433</v>
      </c>
      <c r="I41" s="6" t="s">
        <v>433</v>
      </c>
      <c r="J41" s="6" t="s">
        <v>433</v>
      </c>
      <c r="K41" s="6" t="s">
        <v>433</v>
      </c>
      <c r="L41" s="6" t="s">
        <v>433</v>
      </c>
      <c r="M41" s="6" t="s">
        <v>433</v>
      </c>
      <c r="N41" s="6" t="s">
        <v>433</v>
      </c>
      <c r="O41" s="6" t="s">
        <v>433</v>
      </c>
      <c r="P41" s="6" t="s">
        <v>433</v>
      </c>
      <c r="Q41" s="6" t="s">
        <v>433</v>
      </c>
      <c r="R41" s="6" t="s">
        <v>433</v>
      </c>
      <c r="S41" s="6" t="s">
        <v>433</v>
      </c>
      <c r="T41" s="6" t="s">
        <v>433</v>
      </c>
      <c r="U41" s="6" t="s">
        <v>433</v>
      </c>
      <c r="V41" s="6" t="s">
        <v>433</v>
      </c>
      <c r="W41" s="6" t="s">
        <v>433</v>
      </c>
      <c r="X41" s="6" t="s">
        <v>433</v>
      </c>
      <c r="Y41" s="83">
        <f t="shared" si="0"/>
        <v>0</v>
      </c>
      <c r="Z41" s="83">
        <f t="shared" si="1"/>
        <v>1</v>
      </c>
      <c r="AA41" s="83">
        <f t="shared" si="2"/>
        <v>0</v>
      </c>
      <c r="AB41" s="83">
        <f t="shared" si="3"/>
        <v>0</v>
      </c>
      <c r="AC41" s="84">
        <f t="shared" si="4"/>
        <v>1</v>
      </c>
    </row>
    <row r="42" spans="1:29" ht="15.75" thickBot="1">
      <c r="A42" s="7">
        <v>32</v>
      </c>
      <c r="B42" s="65" t="s">
        <v>423</v>
      </c>
      <c r="C42" s="6" t="s">
        <v>433</v>
      </c>
      <c r="D42" s="6" t="s">
        <v>432</v>
      </c>
      <c r="E42" s="6" t="s">
        <v>433</v>
      </c>
      <c r="F42" s="6" t="s">
        <v>433</v>
      </c>
      <c r="G42" s="6" t="s">
        <v>433</v>
      </c>
      <c r="H42" s="6" t="s">
        <v>432</v>
      </c>
      <c r="I42" s="6" t="s">
        <v>432</v>
      </c>
      <c r="J42" s="6" t="s">
        <v>433</v>
      </c>
      <c r="K42" s="6" t="s">
        <v>433</v>
      </c>
      <c r="L42" s="6" t="s">
        <v>433</v>
      </c>
      <c r="M42" s="6" t="s">
        <v>433</v>
      </c>
      <c r="N42" s="6" t="s">
        <v>433</v>
      </c>
      <c r="O42" s="6" t="s">
        <v>433</v>
      </c>
      <c r="P42" s="6" t="s">
        <v>432</v>
      </c>
      <c r="Q42" s="6" t="s">
        <v>432</v>
      </c>
      <c r="R42" s="6" t="s">
        <v>433</v>
      </c>
      <c r="S42" s="6" t="s">
        <v>433</v>
      </c>
      <c r="T42" s="6" t="s">
        <v>433</v>
      </c>
      <c r="U42" s="6" t="s">
        <v>433</v>
      </c>
      <c r="V42" s="6" t="s">
        <v>433</v>
      </c>
      <c r="W42" s="6" t="s">
        <v>433</v>
      </c>
      <c r="X42" s="6" t="s">
        <v>433</v>
      </c>
      <c r="Y42" s="83">
        <f t="shared" si="0"/>
        <v>0.22727272727272727</v>
      </c>
      <c r="Z42" s="83">
        <f t="shared" si="1"/>
        <v>0.77272727272727271</v>
      </c>
      <c r="AA42" s="83">
        <f t="shared" si="2"/>
        <v>0</v>
      </c>
      <c r="AB42" s="83">
        <f t="shared" si="3"/>
        <v>0</v>
      </c>
      <c r="AC42" s="84">
        <f t="shared" si="4"/>
        <v>0.77272727272727271</v>
      </c>
    </row>
    <row r="43" spans="1:29" ht="15.75" thickBot="1">
      <c r="A43" s="5">
        <v>33</v>
      </c>
      <c r="B43" s="65" t="s">
        <v>424</v>
      </c>
      <c r="C43" s="6" t="s">
        <v>432</v>
      </c>
      <c r="D43" s="6" t="s">
        <v>433</v>
      </c>
      <c r="E43" s="6" t="s">
        <v>433</v>
      </c>
      <c r="F43" s="6" t="s">
        <v>432</v>
      </c>
      <c r="G43" s="6" t="s">
        <v>433</v>
      </c>
      <c r="H43" s="6" t="s">
        <v>432</v>
      </c>
      <c r="I43" s="6" t="s">
        <v>433</v>
      </c>
      <c r="J43" s="6" t="s">
        <v>433</v>
      </c>
      <c r="K43" s="6" t="s">
        <v>433</v>
      </c>
      <c r="L43" s="6" t="s">
        <v>432</v>
      </c>
      <c r="M43" s="6" t="s">
        <v>433</v>
      </c>
      <c r="N43" s="6" t="s">
        <v>432</v>
      </c>
      <c r="O43" s="6" t="s">
        <v>433</v>
      </c>
      <c r="P43" s="6" t="s">
        <v>433</v>
      </c>
      <c r="Q43" s="6" t="s">
        <v>432</v>
      </c>
      <c r="R43" s="6" t="s">
        <v>433</v>
      </c>
      <c r="S43" s="6" t="s">
        <v>433</v>
      </c>
      <c r="T43" s="6" t="s">
        <v>433</v>
      </c>
      <c r="U43" s="6" t="s">
        <v>433</v>
      </c>
      <c r="V43" s="6" t="s">
        <v>433</v>
      </c>
      <c r="W43" s="6" t="s">
        <v>433</v>
      </c>
      <c r="X43" s="6" t="s">
        <v>433</v>
      </c>
      <c r="Y43" s="83">
        <f t="shared" si="0"/>
        <v>0.27272727272727271</v>
      </c>
      <c r="Z43" s="83">
        <f t="shared" si="1"/>
        <v>0.72727272727272729</v>
      </c>
      <c r="AA43" s="83">
        <f t="shared" si="2"/>
        <v>0</v>
      </c>
      <c r="AB43" s="83">
        <f t="shared" si="3"/>
        <v>0</v>
      </c>
      <c r="AC43" s="84">
        <f t="shared" si="4"/>
        <v>0.72727272727272729</v>
      </c>
    </row>
    <row r="44" spans="1:29" ht="15.75" thickBot="1">
      <c r="A44" s="7">
        <v>34</v>
      </c>
      <c r="B44" s="65" t="s">
        <v>410</v>
      </c>
      <c r="C44" s="6" t="s">
        <v>432</v>
      </c>
      <c r="D44" s="6" t="s">
        <v>432</v>
      </c>
      <c r="E44" s="6" t="s">
        <v>433</v>
      </c>
      <c r="F44" s="6" t="s">
        <v>432</v>
      </c>
      <c r="G44" s="6" t="s">
        <v>432</v>
      </c>
      <c r="H44" s="6" t="s">
        <v>432</v>
      </c>
      <c r="I44" s="6" t="s">
        <v>432</v>
      </c>
      <c r="J44" s="6" t="s">
        <v>433</v>
      </c>
      <c r="K44" s="6" t="s">
        <v>433</v>
      </c>
      <c r="L44" s="6" t="s">
        <v>432</v>
      </c>
      <c r="M44" s="6" t="s">
        <v>433</v>
      </c>
      <c r="N44" s="6" t="s">
        <v>433</v>
      </c>
      <c r="O44" s="6" t="s">
        <v>433</v>
      </c>
      <c r="P44" s="6" t="s">
        <v>432</v>
      </c>
      <c r="Q44" s="6" t="s">
        <v>432</v>
      </c>
      <c r="R44" s="6" t="s">
        <v>432</v>
      </c>
      <c r="S44" s="6" t="s">
        <v>433</v>
      </c>
      <c r="T44" s="6" t="s">
        <v>433</v>
      </c>
      <c r="U44" s="6" t="s">
        <v>433</v>
      </c>
      <c r="V44" s="6" t="s">
        <v>433</v>
      </c>
      <c r="W44" s="6" t="s">
        <v>432</v>
      </c>
      <c r="X44" s="6" t="s">
        <v>432</v>
      </c>
      <c r="Y44" s="83">
        <f t="shared" si="0"/>
        <v>0.54545454545454541</v>
      </c>
      <c r="Z44" s="83">
        <f t="shared" si="1"/>
        <v>0.45454545454545453</v>
      </c>
      <c r="AA44" s="83">
        <f t="shared" si="2"/>
        <v>0</v>
      </c>
      <c r="AB44" s="83">
        <f t="shared" si="3"/>
        <v>0</v>
      </c>
      <c r="AC44" s="84">
        <f t="shared" si="4"/>
        <v>0.45454545454545453</v>
      </c>
    </row>
    <row r="45" spans="1:29">
      <c r="A45" s="5">
        <v>35</v>
      </c>
      <c r="B45" s="66" t="s">
        <v>425</v>
      </c>
      <c r="C45" s="6" t="s">
        <v>432</v>
      </c>
      <c r="D45" s="6" t="s">
        <v>432</v>
      </c>
      <c r="E45" s="6" t="s">
        <v>433</v>
      </c>
      <c r="F45" s="6" t="s">
        <v>433</v>
      </c>
      <c r="G45" s="6" t="s">
        <v>433</v>
      </c>
      <c r="H45" s="6" t="s">
        <v>433</v>
      </c>
      <c r="I45" s="6" t="s">
        <v>433</v>
      </c>
      <c r="J45" s="6" t="s">
        <v>433</v>
      </c>
      <c r="K45" s="6" t="s">
        <v>433</v>
      </c>
      <c r="L45" s="6" t="s">
        <v>433</v>
      </c>
      <c r="M45" s="6" t="s">
        <v>432</v>
      </c>
      <c r="N45" s="6" t="s">
        <v>433</v>
      </c>
      <c r="O45" s="6" t="s">
        <v>433</v>
      </c>
      <c r="P45" s="6" t="s">
        <v>433</v>
      </c>
      <c r="Q45" s="6" t="s">
        <v>433</v>
      </c>
      <c r="R45" s="6" t="s">
        <v>433</v>
      </c>
      <c r="S45" s="6" t="s">
        <v>433</v>
      </c>
      <c r="T45" s="6" t="s">
        <v>433</v>
      </c>
      <c r="U45" s="6" t="s">
        <v>433</v>
      </c>
      <c r="V45" s="6" t="s">
        <v>433</v>
      </c>
      <c r="W45" s="6" t="s">
        <v>433</v>
      </c>
      <c r="X45" s="6" t="s">
        <v>433</v>
      </c>
      <c r="Y45" s="83">
        <f t="shared" si="0"/>
        <v>0.13636363636363635</v>
      </c>
      <c r="Z45" s="83">
        <f t="shared" si="1"/>
        <v>0.86363636363636365</v>
      </c>
      <c r="AA45" s="83">
        <f t="shared" si="2"/>
        <v>0</v>
      </c>
      <c r="AB45" s="83">
        <f t="shared" si="3"/>
        <v>0</v>
      </c>
      <c r="AC45" s="84">
        <f t="shared" si="4"/>
        <v>0.86363636363636365</v>
      </c>
    </row>
    <row r="46" spans="1:29">
      <c r="A46" s="5">
        <v>36</v>
      </c>
      <c r="B46" s="66" t="s">
        <v>426</v>
      </c>
      <c r="C46" s="6" t="s">
        <v>433</v>
      </c>
      <c r="D46" s="6" t="s">
        <v>433</v>
      </c>
      <c r="E46" s="6" t="s">
        <v>433</v>
      </c>
      <c r="F46" s="6" t="s">
        <v>433</v>
      </c>
      <c r="G46" s="6" t="s">
        <v>433</v>
      </c>
      <c r="H46" s="6" t="s">
        <v>433</v>
      </c>
      <c r="I46" s="6" t="s">
        <v>433</v>
      </c>
      <c r="J46" s="6" t="s">
        <v>433</v>
      </c>
      <c r="K46" s="6" t="s">
        <v>433</v>
      </c>
      <c r="L46" s="6" t="s">
        <v>433</v>
      </c>
      <c r="M46" s="6" t="s">
        <v>433</v>
      </c>
      <c r="N46" s="6" t="s">
        <v>433</v>
      </c>
      <c r="O46" s="6" t="s">
        <v>433</v>
      </c>
      <c r="P46" s="6" t="s">
        <v>433</v>
      </c>
      <c r="Q46" s="6" t="s">
        <v>433</v>
      </c>
      <c r="R46" s="6" t="s">
        <v>433</v>
      </c>
      <c r="S46" s="6" t="s">
        <v>433</v>
      </c>
      <c r="T46" s="6" t="s">
        <v>433</v>
      </c>
      <c r="U46" s="6" t="s">
        <v>433</v>
      </c>
      <c r="V46" s="6" t="s">
        <v>433</v>
      </c>
      <c r="W46" s="6" t="s">
        <v>433</v>
      </c>
      <c r="X46" s="6" t="s">
        <v>433</v>
      </c>
      <c r="Y46" s="83">
        <f>COUNTIF(C46:X46,"н")/COUNTA(C46:X46)</f>
        <v>0</v>
      </c>
      <c r="Z46" s="83">
        <f>COUNTIF(C46:X46,"с")/COUNTA(C46:X46)</f>
        <v>1</v>
      </c>
      <c r="AA46" s="83">
        <f>COUNTIF(C46:X46,"д")/COUNTA(C46:X46)</f>
        <v>0</v>
      </c>
      <c r="AB46" s="83">
        <f>COUNTIF(C46:X46,"в")/COUNTA(C46:X46)</f>
        <v>0</v>
      </c>
      <c r="AC46" s="84">
        <f>Z46+AA46+AB46</f>
        <v>1</v>
      </c>
    </row>
    <row r="47" spans="1:29">
      <c r="A47" s="115" t="s">
        <v>53</v>
      </c>
      <c r="B47" s="115"/>
      <c r="C47" s="82">
        <f>COUNTIF(C11:C46,"с")/COUNTA(C11:C46)</f>
        <v>0.33333333333333331</v>
      </c>
      <c r="D47" s="82">
        <f t="shared" ref="D47:X47" si="5">COUNTIF(D11:D46,"с")/COUNTA(D11:D46)</f>
        <v>0.3888888888888889</v>
      </c>
      <c r="E47" s="82">
        <f t="shared" si="5"/>
        <v>0.86111111111111116</v>
      </c>
      <c r="F47" s="82">
        <f t="shared" si="5"/>
        <v>0.94444444444444442</v>
      </c>
      <c r="G47" s="82">
        <f t="shared" si="5"/>
        <v>0.77777777777777779</v>
      </c>
      <c r="H47" s="82">
        <f t="shared" si="5"/>
        <v>0.5</v>
      </c>
      <c r="I47" s="82">
        <f t="shared" si="5"/>
        <v>0.47222222222222221</v>
      </c>
      <c r="J47" s="82">
        <f t="shared" si="5"/>
        <v>1</v>
      </c>
      <c r="K47" s="82">
        <f t="shared" si="5"/>
        <v>0.83333333333333337</v>
      </c>
      <c r="L47" s="82">
        <f t="shared" si="5"/>
        <v>0.91666666666666663</v>
      </c>
      <c r="M47" s="82">
        <f t="shared" si="5"/>
        <v>0.5</v>
      </c>
      <c r="N47" s="82">
        <f t="shared" si="5"/>
        <v>0.91666666666666663</v>
      </c>
      <c r="O47" s="82">
        <f t="shared" si="5"/>
        <v>0.94444444444444442</v>
      </c>
      <c r="P47" s="82">
        <f t="shared" si="5"/>
        <v>0.75</v>
      </c>
      <c r="Q47" s="82">
        <f t="shared" si="5"/>
        <v>0.52777777777777779</v>
      </c>
      <c r="R47" s="82">
        <f t="shared" si="5"/>
        <v>0.83333333333333337</v>
      </c>
      <c r="S47" s="82">
        <f t="shared" si="5"/>
        <v>0.94444444444444442</v>
      </c>
      <c r="T47" s="82">
        <f t="shared" si="5"/>
        <v>0.91666666666666663</v>
      </c>
      <c r="U47" s="82">
        <f t="shared" si="5"/>
        <v>0.88888888888888884</v>
      </c>
      <c r="V47" s="82">
        <f t="shared" si="5"/>
        <v>0.94444444444444442</v>
      </c>
      <c r="W47" s="82">
        <f t="shared" si="5"/>
        <v>0.80555555555555558</v>
      </c>
      <c r="X47" s="82">
        <f t="shared" si="5"/>
        <v>0.72222222222222221</v>
      </c>
      <c r="Y47" s="108" t="s">
        <v>45</v>
      </c>
      <c r="Z47" s="109"/>
      <c r="AA47" s="109"/>
      <c r="AB47" s="109"/>
      <c r="AC47" s="110"/>
    </row>
    <row r="48" spans="1:29">
      <c r="A48" s="115" t="s">
        <v>54</v>
      </c>
      <c r="B48" s="115"/>
      <c r="C48" s="82">
        <f>COUNTIF(C11:C46,"д")/COUNTA(C11:C46)</f>
        <v>0</v>
      </c>
      <c r="D48" s="82">
        <f t="shared" ref="D48:X48" si="6">COUNTIF(D11:D46,"д")/COUNTA(D11:D46)</f>
        <v>0</v>
      </c>
      <c r="E48" s="82">
        <f t="shared" si="6"/>
        <v>0</v>
      </c>
      <c r="F48" s="82">
        <f t="shared" si="6"/>
        <v>0</v>
      </c>
      <c r="G48" s="82">
        <f t="shared" si="6"/>
        <v>0</v>
      </c>
      <c r="H48" s="82">
        <f t="shared" si="6"/>
        <v>0</v>
      </c>
      <c r="I48" s="82">
        <f t="shared" si="6"/>
        <v>0</v>
      </c>
      <c r="J48" s="82">
        <f t="shared" si="6"/>
        <v>0</v>
      </c>
      <c r="K48" s="82">
        <f t="shared" si="6"/>
        <v>0</v>
      </c>
      <c r="L48" s="82">
        <f t="shared" si="6"/>
        <v>0</v>
      </c>
      <c r="M48" s="82">
        <f t="shared" si="6"/>
        <v>0</v>
      </c>
      <c r="N48" s="82">
        <f t="shared" si="6"/>
        <v>0</v>
      </c>
      <c r="O48" s="82">
        <f t="shared" si="6"/>
        <v>0</v>
      </c>
      <c r="P48" s="82">
        <f t="shared" si="6"/>
        <v>0</v>
      </c>
      <c r="Q48" s="82">
        <f t="shared" si="6"/>
        <v>0</v>
      </c>
      <c r="R48" s="82">
        <f t="shared" si="6"/>
        <v>0</v>
      </c>
      <c r="S48" s="82">
        <f t="shared" si="6"/>
        <v>0</v>
      </c>
      <c r="T48" s="82">
        <f t="shared" si="6"/>
        <v>0</v>
      </c>
      <c r="U48" s="82">
        <f t="shared" si="6"/>
        <v>0</v>
      </c>
      <c r="V48" s="82">
        <f t="shared" si="6"/>
        <v>0</v>
      </c>
      <c r="W48" s="82">
        <f t="shared" si="6"/>
        <v>0</v>
      </c>
      <c r="X48" s="82">
        <f t="shared" si="6"/>
        <v>0</v>
      </c>
      <c r="Y48" s="111" t="s">
        <v>46</v>
      </c>
      <c r="Z48" s="112"/>
      <c r="AA48" s="112"/>
      <c r="AB48" s="112"/>
      <c r="AC48" s="113"/>
    </row>
    <row r="49" spans="1:29">
      <c r="A49" s="115" t="s">
        <v>55</v>
      </c>
      <c r="B49" s="115"/>
      <c r="C49" s="82">
        <f>COUNTIF(C11:C46,"в")/COUNTA(C11:C46)</f>
        <v>0</v>
      </c>
      <c r="D49" s="82">
        <f t="shared" ref="D49:X49" si="7">COUNTIF(D11:D46,"в")/COUNTA(D11:D46)</f>
        <v>0</v>
      </c>
      <c r="E49" s="82">
        <f t="shared" si="7"/>
        <v>0</v>
      </c>
      <c r="F49" s="82">
        <f t="shared" si="7"/>
        <v>0</v>
      </c>
      <c r="G49" s="82">
        <f t="shared" si="7"/>
        <v>0</v>
      </c>
      <c r="H49" s="82">
        <f t="shared" si="7"/>
        <v>0</v>
      </c>
      <c r="I49" s="82">
        <f t="shared" si="7"/>
        <v>0</v>
      </c>
      <c r="J49" s="82">
        <f t="shared" si="7"/>
        <v>0</v>
      </c>
      <c r="K49" s="82">
        <f t="shared" si="7"/>
        <v>0</v>
      </c>
      <c r="L49" s="82">
        <f t="shared" si="7"/>
        <v>0</v>
      </c>
      <c r="M49" s="82">
        <f t="shared" si="7"/>
        <v>0</v>
      </c>
      <c r="N49" s="82">
        <f t="shared" si="7"/>
        <v>0</v>
      </c>
      <c r="O49" s="82">
        <f t="shared" si="7"/>
        <v>0</v>
      </c>
      <c r="P49" s="82">
        <f t="shared" si="7"/>
        <v>0</v>
      </c>
      <c r="Q49" s="82">
        <f t="shared" si="7"/>
        <v>0</v>
      </c>
      <c r="R49" s="82">
        <f t="shared" si="7"/>
        <v>0</v>
      </c>
      <c r="S49" s="82">
        <f t="shared" si="7"/>
        <v>0</v>
      </c>
      <c r="T49" s="82">
        <f t="shared" si="7"/>
        <v>0</v>
      </c>
      <c r="U49" s="82">
        <f t="shared" si="7"/>
        <v>0</v>
      </c>
      <c r="V49" s="82">
        <f t="shared" si="7"/>
        <v>0</v>
      </c>
      <c r="W49" s="82">
        <f t="shared" si="7"/>
        <v>0</v>
      </c>
      <c r="X49" s="82">
        <f t="shared" si="7"/>
        <v>0</v>
      </c>
      <c r="Y49" s="124" t="s">
        <v>47</v>
      </c>
      <c r="Z49" s="125"/>
      <c r="AA49" s="125"/>
      <c r="AB49" s="125"/>
      <c r="AC49" s="110"/>
    </row>
    <row r="50" spans="1:29">
      <c r="A50" s="140" t="s">
        <v>56</v>
      </c>
      <c r="B50" s="140"/>
      <c r="C50" s="82">
        <f>C47+C48+C49</f>
        <v>0.33333333333333331</v>
      </c>
      <c r="D50" s="82">
        <f t="shared" ref="D50:X50" si="8">D47+D48+D49</f>
        <v>0.3888888888888889</v>
      </c>
      <c r="E50" s="82">
        <f t="shared" si="8"/>
        <v>0.86111111111111116</v>
      </c>
      <c r="F50" s="82">
        <f t="shared" si="8"/>
        <v>0.94444444444444442</v>
      </c>
      <c r="G50" s="82">
        <f t="shared" si="8"/>
        <v>0.77777777777777779</v>
      </c>
      <c r="H50" s="82">
        <f t="shared" si="8"/>
        <v>0.5</v>
      </c>
      <c r="I50" s="82">
        <f t="shared" si="8"/>
        <v>0.47222222222222221</v>
      </c>
      <c r="J50" s="82">
        <f t="shared" si="8"/>
        <v>1</v>
      </c>
      <c r="K50" s="82">
        <f t="shared" si="8"/>
        <v>0.83333333333333337</v>
      </c>
      <c r="L50" s="82">
        <f t="shared" si="8"/>
        <v>0.91666666666666663</v>
      </c>
      <c r="M50" s="82">
        <f t="shared" si="8"/>
        <v>0.5</v>
      </c>
      <c r="N50" s="82">
        <f t="shared" si="8"/>
        <v>0.91666666666666663</v>
      </c>
      <c r="O50" s="82">
        <f t="shared" si="8"/>
        <v>0.94444444444444442</v>
      </c>
      <c r="P50" s="82">
        <f t="shared" si="8"/>
        <v>0.75</v>
      </c>
      <c r="Q50" s="82">
        <f t="shared" si="8"/>
        <v>0.52777777777777779</v>
      </c>
      <c r="R50" s="82">
        <f t="shared" si="8"/>
        <v>0.83333333333333337</v>
      </c>
      <c r="S50" s="82">
        <f t="shared" si="8"/>
        <v>0.94444444444444442</v>
      </c>
      <c r="T50" s="82">
        <f t="shared" si="8"/>
        <v>0.91666666666666663</v>
      </c>
      <c r="U50" s="82">
        <f t="shared" si="8"/>
        <v>0.88888888888888884</v>
      </c>
      <c r="V50" s="82">
        <f t="shared" si="8"/>
        <v>0.94444444444444442</v>
      </c>
      <c r="W50" s="82">
        <f t="shared" si="8"/>
        <v>0.80555555555555558</v>
      </c>
      <c r="X50" s="82">
        <f t="shared" si="8"/>
        <v>0.72222222222222221</v>
      </c>
      <c r="Y50" s="9" t="s">
        <v>48</v>
      </c>
      <c r="Z50" s="9" t="s">
        <v>49</v>
      </c>
      <c r="AA50" s="9" t="s">
        <v>50</v>
      </c>
      <c r="AB50" s="9" t="s">
        <v>51</v>
      </c>
      <c r="AC50" s="10" t="s">
        <v>43</v>
      </c>
    </row>
    <row r="51" spans="1:29">
      <c r="A51" s="129" t="s">
        <v>57</v>
      </c>
      <c r="B51" s="129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85">
        <f>AVERAGE(Y11:Y45)</f>
        <v>0.24675324675324672</v>
      </c>
      <c r="Z51" s="85">
        <f>AVERAGE(Z11:Z45)</f>
        <v>0.75324675324675328</v>
      </c>
      <c r="AA51" s="85">
        <f>AVERAGE(AA11:AA45)</f>
        <v>0</v>
      </c>
      <c r="AB51" s="85">
        <f>AVERAGE(AB11:AB45)</f>
        <v>0</v>
      </c>
      <c r="AC51" s="86">
        <f>AVERAGE(AC11:AC45)</f>
        <v>0.75324675324675328</v>
      </c>
    </row>
    <row r="56" spans="1:29" ht="15.75">
      <c r="A56" s="1" t="s">
        <v>4</v>
      </c>
      <c r="C56" s="4" t="s">
        <v>62</v>
      </c>
    </row>
    <row r="57" spans="1:29" ht="15" customHeight="1">
      <c r="A57" s="138" t="s">
        <v>5</v>
      </c>
      <c r="B57" s="141" t="s">
        <v>6</v>
      </c>
      <c r="C57" s="156" t="s">
        <v>105</v>
      </c>
      <c r="D57" s="154"/>
      <c r="E57" s="154"/>
      <c r="F57" s="154"/>
      <c r="G57" s="154"/>
      <c r="H57" s="154"/>
      <c r="I57" s="154"/>
      <c r="J57" s="154"/>
      <c r="K57" s="154"/>
      <c r="L57" s="153"/>
      <c r="M57" s="135" t="s">
        <v>109</v>
      </c>
      <c r="N57" s="136"/>
      <c r="O57" s="137"/>
      <c r="P57" s="145" t="s">
        <v>121</v>
      </c>
      <c r="Q57" s="155"/>
      <c r="R57" s="155"/>
      <c r="S57" s="155"/>
      <c r="T57" s="155"/>
      <c r="U57" s="155"/>
      <c r="V57" s="155"/>
      <c r="W57" s="120"/>
      <c r="X57" s="120"/>
      <c r="Y57" s="106" t="s">
        <v>37</v>
      </c>
      <c r="Z57" s="106"/>
      <c r="AA57" s="106"/>
      <c r="AB57" s="106"/>
      <c r="AC57" s="106"/>
    </row>
    <row r="58" spans="1:29" ht="15" customHeight="1">
      <c r="A58" s="138"/>
      <c r="B58" s="146"/>
      <c r="C58" s="104" t="s">
        <v>106</v>
      </c>
      <c r="D58" s="120"/>
      <c r="E58" s="120"/>
      <c r="F58" s="120"/>
      <c r="G58" s="120"/>
      <c r="H58" s="105" t="s">
        <v>107</v>
      </c>
      <c r="I58" s="105"/>
      <c r="J58" s="104" t="s">
        <v>108</v>
      </c>
      <c r="K58" s="135" t="s">
        <v>109</v>
      </c>
      <c r="L58" s="153"/>
      <c r="M58" s="135" t="s">
        <v>116</v>
      </c>
      <c r="N58" s="154"/>
      <c r="O58" s="153"/>
      <c r="P58" s="155"/>
      <c r="Q58" s="155"/>
      <c r="R58" s="155"/>
      <c r="S58" s="155"/>
      <c r="T58" s="155"/>
      <c r="U58" s="155"/>
      <c r="V58" s="155"/>
      <c r="W58" s="120"/>
      <c r="X58" s="120"/>
      <c r="Y58" s="113" t="s">
        <v>38</v>
      </c>
      <c r="Z58" s="113"/>
      <c r="AA58" s="113"/>
      <c r="AB58" s="113"/>
      <c r="AC58" s="113"/>
    </row>
    <row r="59" spans="1:29" ht="15" customHeight="1">
      <c r="A59" s="138"/>
      <c r="B59" s="146"/>
      <c r="C59" s="104" t="s">
        <v>110</v>
      </c>
      <c r="D59" s="104" t="s">
        <v>111</v>
      </c>
      <c r="E59" s="104" t="s">
        <v>112</v>
      </c>
      <c r="F59" s="104" t="s">
        <v>113</v>
      </c>
      <c r="G59" s="104"/>
      <c r="H59" s="104" t="s">
        <v>114</v>
      </c>
      <c r="I59" s="104" t="s">
        <v>115</v>
      </c>
      <c r="J59" s="104"/>
      <c r="K59" s="104" t="s">
        <v>116</v>
      </c>
      <c r="L59" s="104"/>
      <c r="M59" s="104" t="s">
        <v>122</v>
      </c>
      <c r="N59" s="104" t="s">
        <v>123</v>
      </c>
      <c r="O59" s="104"/>
      <c r="P59" s="116" t="s">
        <v>124</v>
      </c>
      <c r="Q59" s="116" t="s">
        <v>125</v>
      </c>
      <c r="R59" s="116" t="s">
        <v>126</v>
      </c>
      <c r="S59" s="116" t="s">
        <v>127</v>
      </c>
      <c r="T59" s="116" t="s">
        <v>128</v>
      </c>
      <c r="U59" s="116" t="s">
        <v>129</v>
      </c>
      <c r="V59" s="116" t="s">
        <v>130</v>
      </c>
      <c r="W59" s="116" t="s">
        <v>131</v>
      </c>
      <c r="X59" s="116" t="s">
        <v>132</v>
      </c>
      <c r="Y59" s="114" t="s">
        <v>39</v>
      </c>
      <c r="Z59" s="114" t="s">
        <v>40</v>
      </c>
      <c r="AA59" s="114" t="s">
        <v>41</v>
      </c>
      <c r="AB59" s="114" t="s">
        <v>42</v>
      </c>
      <c r="AC59" s="107" t="s">
        <v>43</v>
      </c>
    </row>
    <row r="60" spans="1:29" ht="15" customHeight="1">
      <c r="A60" s="138"/>
      <c r="B60" s="146"/>
      <c r="C60" s="104"/>
      <c r="D60" s="120"/>
      <c r="E60" s="120"/>
      <c r="F60" s="104" t="s">
        <v>117</v>
      </c>
      <c r="G60" s="104" t="s">
        <v>118</v>
      </c>
      <c r="H60" s="104"/>
      <c r="I60" s="104"/>
      <c r="J60" s="104"/>
      <c r="K60" s="104" t="s">
        <v>119</v>
      </c>
      <c r="L60" s="104" t="s">
        <v>120</v>
      </c>
      <c r="M60" s="104"/>
      <c r="N60" s="104" t="s">
        <v>133</v>
      </c>
      <c r="O60" s="104" t="s">
        <v>134</v>
      </c>
      <c r="P60" s="151"/>
      <c r="Q60" s="151"/>
      <c r="R60" s="117"/>
      <c r="S60" s="117"/>
      <c r="T60" s="117"/>
      <c r="U60" s="117"/>
      <c r="V60" s="117"/>
      <c r="W60" s="151"/>
      <c r="X60" s="151"/>
      <c r="Y60" s="114"/>
      <c r="Z60" s="114"/>
      <c r="AA60" s="114"/>
      <c r="AB60" s="114"/>
      <c r="AC60" s="107"/>
    </row>
    <row r="61" spans="1:29" ht="15.75" thickBot="1">
      <c r="A61" s="139"/>
      <c r="B61" s="146"/>
      <c r="C61" s="104"/>
      <c r="D61" s="120"/>
      <c r="E61" s="120"/>
      <c r="F61" s="104"/>
      <c r="G61" s="104"/>
      <c r="H61" s="104"/>
      <c r="I61" s="104"/>
      <c r="J61" s="104"/>
      <c r="K61" s="120"/>
      <c r="L61" s="120"/>
      <c r="M61" s="104"/>
      <c r="N61" s="104"/>
      <c r="O61" s="104"/>
      <c r="P61" s="152"/>
      <c r="Q61" s="152"/>
      <c r="R61" s="118"/>
      <c r="S61" s="118"/>
      <c r="T61" s="118"/>
      <c r="U61" s="118"/>
      <c r="V61" s="118"/>
      <c r="W61" s="152"/>
      <c r="X61" s="152"/>
      <c r="Y61" s="114"/>
      <c r="Z61" s="114"/>
      <c r="AA61" s="114"/>
      <c r="AB61" s="114"/>
      <c r="AC61" s="107"/>
    </row>
    <row r="62" spans="1:29" ht="15.75" thickBot="1">
      <c r="A62" s="5">
        <v>1</v>
      </c>
      <c r="B62" s="64" t="s">
        <v>431</v>
      </c>
      <c r="C62" s="6" t="s">
        <v>432</v>
      </c>
      <c r="D62" s="6" t="s">
        <v>432</v>
      </c>
      <c r="E62" s="6" t="s">
        <v>432</v>
      </c>
      <c r="F62" s="6" t="s">
        <v>433</v>
      </c>
      <c r="G62" s="6" t="s">
        <v>433</v>
      </c>
      <c r="H62" s="6" t="s">
        <v>432</v>
      </c>
      <c r="I62" s="6" t="s">
        <v>432</v>
      </c>
      <c r="J62" s="6" t="s">
        <v>473</v>
      </c>
      <c r="K62" s="22" t="s">
        <v>433</v>
      </c>
      <c r="L62" s="22" t="s">
        <v>433</v>
      </c>
      <c r="M62" s="6" t="s">
        <v>432</v>
      </c>
      <c r="N62" s="6" t="s">
        <v>433</v>
      </c>
      <c r="O62" s="6" t="s">
        <v>433</v>
      </c>
      <c r="P62" s="6" t="s">
        <v>433</v>
      </c>
      <c r="Q62" s="6" t="s">
        <v>433</v>
      </c>
      <c r="R62" s="6" t="s">
        <v>433</v>
      </c>
      <c r="S62" s="6" t="s">
        <v>432</v>
      </c>
      <c r="T62" s="6" t="s">
        <v>432</v>
      </c>
      <c r="U62" s="6" t="s">
        <v>473</v>
      </c>
      <c r="V62" s="22" t="s">
        <v>433</v>
      </c>
      <c r="W62" s="22" t="s">
        <v>433</v>
      </c>
      <c r="X62" s="6" t="s">
        <v>432</v>
      </c>
      <c r="Y62" s="83">
        <f>COUNTIF(C62:X62,"н")/COUNTA(C62:X62)</f>
        <v>0.40909090909090912</v>
      </c>
      <c r="Z62" s="83">
        <f>COUNTIF(C62:X62,"с")/COUNTA(C62:X62)</f>
        <v>0.5</v>
      </c>
      <c r="AA62" s="83">
        <f>COUNTIF(C62:X62,"д")/COUNTA(C62:X62)</f>
        <v>9.0909090909090912E-2</v>
      </c>
      <c r="AB62" s="83">
        <f>COUNTIF(C62:X62,"в")/COUNTA(C62:X62)</f>
        <v>0</v>
      </c>
      <c r="AC62" s="84">
        <f>Z62+AA62+AB62</f>
        <v>0.59090909090909094</v>
      </c>
    </row>
    <row r="63" spans="1:29" ht="15.75" thickBot="1">
      <c r="A63" s="7">
        <v>2</v>
      </c>
      <c r="B63" s="65" t="s">
        <v>396</v>
      </c>
      <c r="C63" s="6" t="s">
        <v>433</v>
      </c>
      <c r="D63" s="6" t="s">
        <v>433</v>
      </c>
      <c r="E63" s="6" t="s">
        <v>433</v>
      </c>
      <c r="F63" s="6" t="s">
        <v>473</v>
      </c>
      <c r="G63" s="6" t="s">
        <v>433</v>
      </c>
      <c r="H63" s="6" t="s">
        <v>433</v>
      </c>
      <c r="I63" s="6" t="s">
        <v>433</v>
      </c>
      <c r="J63" s="6" t="s">
        <v>473</v>
      </c>
      <c r="K63" s="6" t="s">
        <v>433</v>
      </c>
      <c r="L63" s="6" t="s">
        <v>433</v>
      </c>
      <c r="M63" s="6" t="s">
        <v>433</v>
      </c>
      <c r="N63" s="6" t="s">
        <v>473</v>
      </c>
      <c r="O63" s="6" t="s">
        <v>432</v>
      </c>
      <c r="P63" s="6" t="s">
        <v>473</v>
      </c>
      <c r="Q63" s="6" t="s">
        <v>473</v>
      </c>
      <c r="R63" s="6" t="s">
        <v>433</v>
      </c>
      <c r="S63" s="6" t="s">
        <v>433</v>
      </c>
      <c r="T63" s="6" t="s">
        <v>433</v>
      </c>
      <c r="U63" s="6" t="s">
        <v>473</v>
      </c>
      <c r="V63" s="6" t="s">
        <v>433</v>
      </c>
      <c r="W63" s="6" t="s">
        <v>433</v>
      </c>
      <c r="X63" s="6" t="s">
        <v>433</v>
      </c>
      <c r="Y63" s="83">
        <f t="shared" ref="Y63:Y98" si="9">COUNTIF(C63:X63,"н")/COUNTA(C63:X63)</f>
        <v>4.5454545454545456E-2</v>
      </c>
      <c r="Z63" s="83">
        <f t="shared" ref="Z63:Z98" si="10">COUNTIF(C63:X63,"с")/COUNTA(C63:X63)</f>
        <v>0.68181818181818177</v>
      </c>
      <c r="AA63" s="83">
        <f t="shared" ref="AA63:AA98" si="11">COUNTIF(C63:X63,"д")/COUNTA(C63:X63)</f>
        <v>0.27272727272727271</v>
      </c>
      <c r="AB63" s="83">
        <f t="shared" ref="AB63:AB98" si="12">COUNTIF(C63:X63,"в")/COUNTA(C63:X63)</f>
        <v>0</v>
      </c>
      <c r="AC63" s="84">
        <f t="shared" ref="AC63:AC98" si="13">Z63+AA63+AB63</f>
        <v>0.95454545454545447</v>
      </c>
    </row>
    <row r="64" spans="1:29" ht="15.75" thickBot="1">
      <c r="A64" s="5">
        <v>3</v>
      </c>
      <c r="B64" s="65" t="s">
        <v>397</v>
      </c>
      <c r="C64" s="6" t="s">
        <v>473</v>
      </c>
      <c r="D64" s="6" t="s">
        <v>473</v>
      </c>
      <c r="E64" s="6" t="s">
        <v>433</v>
      </c>
      <c r="F64" s="6" t="s">
        <v>473</v>
      </c>
      <c r="G64" s="6" t="s">
        <v>433</v>
      </c>
      <c r="H64" s="6" t="s">
        <v>473</v>
      </c>
      <c r="I64" s="6" t="s">
        <v>473</v>
      </c>
      <c r="J64" s="6" t="s">
        <v>473</v>
      </c>
      <c r="K64" s="6" t="s">
        <v>473</v>
      </c>
      <c r="L64" s="6" t="s">
        <v>473</v>
      </c>
      <c r="M64" s="6" t="s">
        <v>433</v>
      </c>
      <c r="N64" s="6" t="s">
        <v>473</v>
      </c>
      <c r="O64" s="6" t="s">
        <v>473</v>
      </c>
      <c r="P64" s="6" t="s">
        <v>473</v>
      </c>
      <c r="Q64" s="6" t="s">
        <v>473</v>
      </c>
      <c r="R64" s="6" t="s">
        <v>433</v>
      </c>
      <c r="S64" s="6" t="s">
        <v>473</v>
      </c>
      <c r="T64" s="6" t="s">
        <v>473</v>
      </c>
      <c r="U64" s="6" t="s">
        <v>473</v>
      </c>
      <c r="V64" s="6" t="s">
        <v>473</v>
      </c>
      <c r="W64" s="6" t="s">
        <v>473</v>
      </c>
      <c r="X64" s="6" t="s">
        <v>433</v>
      </c>
      <c r="Y64" s="83">
        <f t="shared" si="9"/>
        <v>0</v>
      </c>
      <c r="Z64" s="83">
        <f t="shared" si="10"/>
        <v>0.22727272727272727</v>
      </c>
      <c r="AA64" s="83">
        <f t="shared" si="11"/>
        <v>0.77272727272727271</v>
      </c>
      <c r="AB64" s="83">
        <f t="shared" si="12"/>
        <v>0</v>
      </c>
      <c r="AC64" s="84">
        <f t="shared" si="13"/>
        <v>1</v>
      </c>
    </row>
    <row r="65" spans="1:29" ht="15.75" thickBot="1">
      <c r="A65" s="7">
        <v>4</v>
      </c>
      <c r="B65" s="67" t="s">
        <v>430</v>
      </c>
      <c r="C65" s="6" t="s">
        <v>433</v>
      </c>
      <c r="D65" s="6" t="s">
        <v>433</v>
      </c>
      <c r="E65" s="6" t="s">
        <v>433</v>
      </c>
      <c r="F65" s="6" t="s">
        <v>433</v>
      </c>
      <c r="G65" s="6" t="s">
        <v>433</v>
      </c>
      <c r="H65" s="6" t="s">
        <v>433</v>
      </c>
      <c r="I65" s="6" t="s">
        <v>433</v>
      </c>
      <c r="J65" s="6" t="s">
        <v>433</v>
      </c>
      <c r="K65" s="6" t="s">
        <v>433</v>
      </c>
      <c r="L65" s="6" t="s">
        <v>433</v>
      </c>
      <c r="M65" s="6" t="s">
        <v>433</v>
      </c>
      <c r="N65" s="6" t="s">
        <v>433</v>
      </c>
      <c r="O65" s="6" t="s">
        <v>433</v>
      </c>
      <c r="P65" s="6" t="s">
        <v>433</v>
      </c>
      <c r="Q65" s="6" t="s">
        <v>433</v>
      </c>
      <c r="R65" s="6" t="s">
        <v>433</v>
      </c>
      <c r="S65" s="6" t="s">
        <v>433</v>
      </c>
      <c r="T65" s="6" t="s">
        <v>433</v>
      </c>
      <c r="U65" s="6" t="s">
        <v>433</v>
      </c>
      <c r="V65" s="6" t="s">
        <v>433</v>
      </c>
      <c r="W65" s="6" t="s">
        <v>433</v>
      </c>
      <c r="X65" s="6" t="s">
        <v>433</v>
      </c>
      <c r="Y65" s="83">
        <f t="shared" si="9"/>
        <v>0</v>
      </c>
      <c r="Z65" s="83">
        <f t="shared" si="10"/>
        <v>1</v>
      </c>
      <c r="AA65" s="83">
        <f t="shared" si="11"/>
        <v>0</v>
      </c>
      <c r="AB65" s="83">
        <f t="shared" si="12"/>
        <v>0</v>
      </c>
      <c r="AC65" s="84">
        <f t="shared" si="13"/>
        <v>1</v>
      </c>
    </row>
    <row r="66" spans="1:29" ht="15.75" thickBot="1">
      <c r="A66" s="5">
        <v>5</v>
      </c>
      <c r="B66" s="65" t="s">
        <v>399</v>
      </c>
      <c r="C66" s="6" t="s">
        <v>433</v>
      </c>
      <c r="D66" s="6" t="s">
        <v>433</v>
      </c>
      <c r="E66" s="6" t="s">
        <v>433</v>
      </c>
      <c r="F66" s="6" t="s">
        <v>433</v>
      </c>
      <c r="G66" s="6" t="s">
        <v>473</v>
      </c>
      <c r="H66" s="6" t="s">
        <v>433</v>
      </c>
      <c r="I66" s="6" t="s">
        <v>433</v>
      </c>
      <c r="J66" s="6" t="s">
        <v>473</v>
      </c>
      <c r="K66" s="6" t="s">
        <v>433</v>
      </c>
      <c r="L66" s="6" t="s">
        <v>433</v>
      </c>
      <c r="M66" s="6" t="s">
        <v>433</v>
      </c>
      <c r="N66" s="6" t="s">
        <v>473</v>
      </c>
      <c r="O66" s="6" t="s">
        <v>433</v>
      </c>
      <c r="P66" s="6" t="s">
        <v>473</v>
      </c>
      <c r="Q66" s="6" t="s">
        <v>433</v>
      </c>
      <c r="R66" s="6" t="s">
        <v>473</v>
      </c>
      <c r="S66" s="6" t="s">
        <v>433</v>
      </c>
      <c r="T66" s="6" t="s">
        <v>433</v>
      </c>
      <c r="U66" s="6" t="s">
        <v>473</v>
      </c>
      <c r="V66" s="6" t="s">
        <v>433</v>
      </c>
      <c r="W66" s="6" t="s">
        <v>433</v>
      </c>
      <c r="X66" s="6" t="s">
        <v>433</v>
      </c>
      <c r="Y66" s="83">
        <f t="shared" si="9"/>
        <v>0</v>
      </c>
      <c r="Z66" s="83">
        <f t="shared" si="10"/>
        <v>0.72727272727272729</v>
      </c>
      <c r="AA66" s="83">
        <f t="shared" si="11"/>
        <v>0.27272727272727271</v>
      </c>
      <c r="AB66" s="83">
        <f t="shared" si="12"/>
        <v>0</v>
      </c>
      <c r="AC66" s="84">
        <f t="shared" si="13"/>
        <v>1</v>
      </c>
    </row>
    <row r="67" spans="1:29" ht="15.75" thickBot="1">
      <c r="A67" s="7">
        <v>6</v>
      </c>
      <c r="B67" s="65" t="s">
        <v>400</v>
      </c>
      <c r="C67" s="6" t="s">
        <v>433</v>
      </c>
      <c r="D67" s="6" t="s">
        <v>433</v>
      </c>
      <c r="E67" s="6" t="s">
        <v>433</v>
      </c>
      <c r="F67" s="6" t="s">
        <v>433</v>
      </c>
      <c r="G67" s="6" t="s">
        <v>433</v>
      </c>
      <c r="H67" s="6" t="s">
        <v>433</v>
      </c>
      <c r="I67" s="6" t="s">
        <v>433</v>
      </c>
      <c r="J67" s="6" t="s">
        <v>473</v>
      </c>
      <c r="K67" s="6" t="s">
        <v>433</v>
      </c>
      <c r="L67" s="6" t="s">
        <v>473</v>
      </c>
      <c r="M67" s="6" t="s">
        <v>433</v>
      </c>
      <c r="N67" s="6" t="s">
        <v>473</v>
      </c>
      <c r="O67" s="6" t="s">
        <v>433</v>
      </c>
      <c r="P67" s="6" t="s">
        <v>473</v>
      </c>
      <c r="Q67" s="6" t="s">
        <v>433</v>
      </c>
      <c r="R67" s="6" t="s">
        <v>433</v>
      </c>
      <c r="S67" s="6" t="s">
        <v>433</v>
      </c>
      <c r="T67" s="6" t="s">
        <v>433</v>
      </c>
      <c r="U67" s="6" t="s">
        <v>473</v>
      </c>
      <c r="V67" s="6" t="s">
        <v>433</v>
      </c>
      <c r="W67" s="6" t="s">
        <v>473</v>
      </c>
      <c r="X67" s="6" t="s">
        <v>433</v>
      </c>
      <c r="Y67" s="83">
        <f t="shared" si="9"/>
        <v>0</v>
      </c>
      <c r="Z67" s="83">
        <f t="shared" si="10"/>
        <v>0.72727272727272729</v>
      </c>
      <c r="AA67" s="83">
        <f t="shared" si="11"/>
        <v>0.27272727272727271</v>
      </c>
      <c r="AB67" s="83">
        <f t="shared" si="12"/>
        <v>0</v>
      </c>
      <c r="AC67" s="84">
        <f t="shared" si="13"/>
        <v>1</v>
      </c>
    </row>
    <row r="68" spans="1:29" ht="15.75" thickBot="1">
      <c r="A68" s="5">
        <v>7</v>
      </c>
      <c r="B68" s="65" t="s">
        <v>427</v>
      </c>
      <c r="C68" s="6" t="s">
        <v>433</v>
      </c>
      <c r="D68" s="6" t="s">
        <v>433</v>
      </c>
      <c r="E68" s="6" t="s">
        <v>433</v>
      </c>
      <c r="F68" s="6" t="s">
        <v>433</v>
      </c>
      <c r="G68" s="6" t="s">
        <v>433</v>
      </c>
      <c r="H68" s="6" t="s">
        <v>433</v>
      </c>
      <c r="I68" s="6" t="s">
        <v>433</v>
      </c>
      <c r="J68" s="6" t="s">
        <v>433</v>
      </c>
      <c r="K68" s="6" t="s">
        <v>433</v>
      </c>
      <c r="L68" s="6" t="s">
        <v>433</v>
      </c>
      <c r="M68" s="6" t="s">
        <v>433</v>
      </c>
      <c r="N68" s="6" t="s">
        <v>433</v>
      </c>
      <c r="O68" s="6" t="s">
        <v>433</v>
      </c>
      <c r="P68" s="6" t="s">
        <v>433</v>
      </c>
      <c r="Q68" s="6" t="s">
        <v>433</v>
      </c>
      <c r="R68" s="6" t="s">
        <v>433</v>
      </c>
      <c r="S68" s="6" t="s">
        <v>433</v>
      </c>
      <c r="T68" s="6" t="s">
        <v>433</v>
      </c>
      <c r="U68" s="6" t="s">
        <v>433</v>
      </c>
      <c r="V68" s="6" t="s">
        <v>433</v>
      </c>
      <c r="W68" s="6" t="s">
        <v>433</v>
      </c>
      <c r="X68" s="6" t="s">
        <v>433</v>
      </c>
      <c r="Y68" s="83">
        <f t="shared" si="9"/>
        <v>0</v>
      </c>
      <c r="Z68" s="83">
        <f t="shared" si="10"/>
        <v>1</v>
      </c>
      <c r="AA68" s="83">
        <f t="shared" si="11"/>
        <v>0</v>
      </c>
      <c r="AB68" s="83">
        <f t="shared" si="12"/>
        <v>0</v>
      </c>
      <c r="AC68" s="84">
        <f t="shared" si="13"/>
        <v>1</v>
      </c>
    </row>
    <row r="69" spans="1:29" ht="15.75" thickBot="1">
      <c r="A69" s="7">
        <v>8</v>
      </c>
      <c r="B69" s="65" t="s">
        <v>401</v>
      </c>
      <c r="C69" s="6" t="s">
        <v>473</v>
      </c>
      <c r="D69" s="6" t="s">
        <v>473</v>
      </c>
      <c r="E69" s="6" t="s">
        <v>433</v>
      </c>
      <c r="F69" s="6" t="s">
        <v>473</v>
      </c>
      <c r="G69" s="6" t="s">
        <v>473</v>
      </c>
      <c r="H69" s="6" t="s">
        <v>473</v>
      </c>
      <c r="I69" s="6" t="s">
        <v>433</v>
      </c>
      <c r="J69" s="6" t="s">
        <v>473</v>
      </c>
      <c r="K69" s="6" t="s">
        <v>473</v>
      </c>
      <c r="L69" s="6" t="s">
        <v>473</v>
      </c>
      <c r="M69" s="6" t="s">
        <v>433</v>
      </c>
      <c r="N69" s="6" t="s">
        <v>473</v>
      </c>
      <c r="O69" s="6" t="s">
        <v>433</v>
      </c>
      <c r="P69" s="6" t="s">
        <v>473</v>
      </c>
      <c r="Q69" s="6" t="s">
        <v>473</v>
      </c>
      <c r="R69" s="6" t="s">
        <v>473</v>
      </c>
      <c r="S69" s="6" t="s">
        <v>473</v>
      </c>
      <c r="T69" s="6" t="s">
        <v>433</v>
      </c>
      <c r="U69" s="6" t="s">
        <v>473</v>
      </c>
      <c r="V69" s="6" t="s">
        <v>473</v>
      </c>
      <c r="W69" s="6" t="s">
        <v>473</v>
      </c>
      <c r="X69" s="6" t="s">
        <v>433</v>
      </c>
      <c r="Y69" s="83">
        <f t="shared" si="9"/>
        <v>0</v>
      </c>
      <c r="Z69" s="83">
        <f t="shared" si="10"/>
        <v>0.27272727272727271</v>
      </c>
      <c r="AA69" s="83">
        <f t="shared" si="11"/>
        <v>0.72727272727272729</v>
      </c>
      <c r="AB69" s="83">
        <f t="shared" si="12"/>
        <v>0</v>
      </c>
      <c r="AC69" s="84">
        <f t="shared" si="13"/>
        <v>1</v>
      </c>
    </row>
    <row r="70" spans="1:29" ht="15.75" thickBot="1">
      <c r="A70" s="5">
        <v>9</v>
      </c>
      <c r="B70" s="65" t="s">
        <v>402</v>
      </c>
      <c r="C70" s="6" t="s">
        <v>433</v>
      </c>
      <c r="D70" s="6" t="s">
        <v>433</v>
      </c>
      <c r="E70" s="6" t="s">
        <v>433</v>
      </c>
      <c r="F70" s="6" t="s">
        <v>473</v>
      </c>
      <c r="G70" s="6" t="s">
        <v>433</v>
      </c>
      <c r="H70" s="6" t="s">
        <v>433</v>
      </c>
      <c r="I70" s="6" t="s">
        <v>433</v>
      </c>
      <c r="J70" s="6" t="s">
        <v>473</v>
      </c>
      <c r="K70" s="6" t="s">
        <v>433</v>
      </c>
      <c r="L70" s="6" t="s">
        <v>473</v>
      </c>
      <c r="M70" s="6" t="s">
        <v>433</v>
      </c>
      <c r="N70" s="6" t="s">
        <v>473</v>
      </c>
      <c r="O70" s="6" t="s">
        <v>433</v>
      </c>
      <c r="P70" s="6" t="s">
        <v>473</v>
      </c>
      <c r="Q70" s="6" t="s">
        <v>473</v>
      </c>
      <c r="R70" s="6" t="s">
        <v>433</v>
      </c>
      <c r="S70" s="6" t="s">
        <v>433</v>
      </c>
      <c r="T70" s="6" t="s">
        <v>433</v>
      </c>
      <c r="U70" s="6" t="s">
        <v>473</v>
      </c>
      <c r="V70" s="6" t="s">
        <v>433</v>
      </c>
      <c r="W70" s="6" t="s">
        <v>473</v>
      </c>
      <c r="X70" s="6" t="s">
        <v>433</v>
      </c>
      <c r="Y70" s="83">
        <f t="shared" si="9"/>
        <v>0</v>
      </c>
      <c r="Z70" s="83">
        <f t="shared" si="10"/>
        <v>0.63636363636363635</v>
      </c>
      <c r="AA70" s="83">
        <f t="shared" si="11"/>
        <v>0.36363636363636365</v>
      </c>
      <c r="AB70" s="83">
        <f t="shared" si="12"/>
        <v>0</v>
      </c>
      <c r="AC70" s="84">
        <f t="shared" si="13"/>
        <v>1</v>
      </c>
    </row>
    <row r="71" spans="1:29" ht="15.75" thickBot="1">
      <c r="A71" s="7">
        <v>10</v>
      </c>
      <c r="B71" s="67" t="s">
        <v>429</v>
      </c>
      <c r="C71" s="6" t="s">
        <v>433</v>
      </c>
      <c r="D71" s="6" t="s">
        <v>433</v>
      </c>
      <c r="E71" s="6" t="s">
        <v>433</v>
      </c>
      <c r="F71" s="6" t="s">
        <v>433</v>
      </c>
      <c r="G71" s="6" t="s">
        <v>433</v>
      </c>
      <c r="H71" s="6" t="s">
        <v>433</v>
      </c>
      <c r="I71" s="6" t="s">
        <v>433</v>
      </c>
      <c r="J71" s="6" t="s">
        <v>433</v>
      </c>
      <c r="K71" s="6" t="s">
        <v>433</v>
      </c>
      <c r="L71" s="6" t="s">
        <v>473</v>
      </c>
      <c r="M71" s="6" t="s">
        <v>433</v>
      </c>
      <c r="N71" s="6" t="s">
        <v>433</v>
      </c>
      <c r="O71" s="6" t="s">
        <v>433</v>
      </c>
      <c r="P71" s="6" t="s">
        <v>433</v>
      </c>
      <c r="Q71" s="6" t="s">
        <v>433</v>
      </c>
      <c r="R71" s="6" t="s">
        <v>433</v>
      </c>
      <c r="S71" s="6" t="s">
        <v>433</v>
      </c>
      <c r="T71" s="6" t="s">
        <v>433</v>
      </c>
      <c r="U71" s="6" t="s">
        <v>433</v>
      </c>
      <c r="V71" s="6" t="s">
        <v>433</v>
      </c>
      <c r="W71" s="6" t="s">
        <v>473</v>
      </c>
      <c r="X71" s="6" t="s">
        <v>433</v>
      </c>
      <c r="Y71" s="83">
        <f t="shared" si="9"/>
        <v>0</v>
      </c>
      <c r="Z71" s="83">
        <f t="shared" si="10"/>
        <v>0.90909090909090906</v>
      </c>
      <c r="AA71" s="83">
        <f t="shared" si="11"/>
        <v>9.0909090909090912E-2</v>
      </c>
      <c r="AB71" s="83">
        <f t="shared" si="12"/>
        <v>0</v>
      </c>
      <c r="AC71" s="84">
        <f t="shared" si="13"/>
        <v>1</v>
      </c>
    </row>
    <row r="72" spans="1:29" ht="15.75" thickBot="1">
      <c r="A72" s="5">
        <v>11</v>
      </c>
      <c r="B72" s="65" t="s">
        <v>404</v>
      </c>
      <c r="C72" s="6" t="s">
        <v>432</v>
      </c>
      <c r="D72" s="6" t="s">
        <v>433</v>
      </c>
      <c r="E72" s="6" t="s">
        <v>433</v>
      </c>
      <c r="F72" s="6" t="s">
        <v>473</v>
      </c>
      <c r="G72" s="6" t="s">
        <v>433</v>
      </c>
      <c r="H72" s="6" t="s">
        <v>433</v>
      </c>
      <c r="I72" s="6" t="s">
        <v>433</v>
      </c>
      <c r="J72" s="6" t="s">
        <v>433</v>
      </c>
      <c r="K72" s="6" t="s">
        <v>433</v>
      </c>
      <c r="L72" s="6" t="s">
        <v>433</v>
      </c>
      <c r="M72" s="6" t="s">
        <v>433</v>
      </c>
      <c r="N72" s="6" t="s">
        <v>433</v>
      </c>
      <c r="O72" s="6" t="s">
        <v>433</v>
      </c>
      <c r="P72" s="6" t="s">
        <v>433</v>
      </c>
      <c r="Q72" s="6" t="s">
        <v>473</v>
      </c>
      <c r="R72" s="6" t="s">
        <v>433</v>
      </c>
      <c r="S72" s="6" t="s">
        <v>433</v>
      </c>
      <c r="T72" s="6" t="s">
        <v>433</v>
      </c>
      <c r="U72" s="6" t="s">
        <v>433</v>
      </c>
      <c r="V72" s="6" t="s">
        <v>433</v>
      </c>
      <c r="W72" s="6" t="s">
        <v>433</v>
      </c>
      <c r="X72" s="6" t="s">
        <v>433</v>
      </c>
      <c r="Y72" s="83">
        <f t="shared" si="9"/>
        <v>4.5454545454545456E-2</v>
      </c>
      <c r="Z72" s="83">
        <f t="shared" si="10"/>
        <v>0.86363636363636365</v>
      </c>
      <c r="AA72" s="83">
        <f t="shared" si="11"/>
        <v>9.0909090909090912E-2</v>
      </c>
      <c r="AB72" s="83">
        <f t="shared" si="12"/>
        <v>0</v>
      </c>
      <c r="AC72" s="84">
        <f t="shared" si="13"/>
        <v>0.95454545454545459</v>
      </c>
    </row>
    <row r="73" spans="1:29" ht="15.75" thickBot="1">
      <c r="A73" s="7">
        <v>12</v>
      </c>
      <c r="B73" s="65" t="s">
        <v>405</v>
      </c>
      <c r="C73" s="6" t="s">
        <v>473</v>
      </c>
      <c r="D73" s="6" t="s">
        <v>473</v>
      </c>
      <c r="E73" s="6" t="s">
        <v>433</v>
      </c>
      <c r="F73" s="6" t="s">
        <v>473</v>
      </c>
      <c r="G73" s="6" t="s">
        <v>473</v>
      </c>
      <c r="H73" s="6" t="s">
        <v>473</v>
      </c>
      <c r="I73" s="6" t="s">
        <v>433</v>
      </c>
      <c r="J73" s="6" t="s">
        <v>473</v>
      </c>
      <c r="K73" s="6" t="s">
        <v>433</v>
      </c>
      <c r="L73" s="6" t="s">
        <v>473</v>
      </c>
      <c r="M73" s="6" t="s">
        <v>433</v>
      </c>
      <c r="N73" s="6" t="s">
        <v>473</v>
      </c>
      <c r="O73" s="6" t="s">
        <v>473</v>
      </c>
      <c r="P73" s="6" t="s">
        <v>473</v>
      </c>
      <c r="Q73" s="6" t="s">
        <v>473</v>
      </c>
      <c r="R73" s="6" t="s">
        <v>473</v>
      </c>
      <c r="S73" s="6" t="s">
        <v>473</v>
      </c>
      <c r="T73" s="6" t="s">
        <v>433</v>
      </c>
      <c r="U73" s="6" t="s">
        <v>473</v>
      </c>
      <c r="V73" s="6" t="s">
        <v>433</v>
      </c>
      <c r="W73" s="6" t="s">
        <v>473</v>
      </c>
      <c r="X73" s="6" t="s">
        <v>433</v>
      </c>
      <c r="Y73" s="83">
        <f t="shared" si="9"/>
        <v>0</v>
      </c>
      <c r="Z73" s="83">
        <f t="shared" si="10"/>
        <v>0.31818181818181818</v>
      </c>
      <c r="AA73" s="83">
        <f t="shared" si="11"/>
        <v>0.68181818181818177</v>
      </c>
      <c r="AB73" s="83">
        <f t="shared" si="12"/>
        <v>0</v>
      </c>
      <c r="AC73" s="84">
        <f t="shared" si="13"/>
        <v>1</v>
      </c>
    </row>
    <row r="74" spans="1:29" ht="15.75" thickBot="1">
      <c r="A74" s="5">
        <v>13</v>
      </c>
      <c r="B74" s="65" t="s">
        <v>406</v>
      </c>
      <c r="C74" s="6" t="s">
        <v>473</v>
      </c>
      <c r="D74" s="6" t="s">
        <v>473</v>
      </c>
      <c r="E74" s="6" t="s">
        <v>433</v>
      </c>
      <c r="F74" s="6" t="s">
        <v>473</v>
      </c>
      <c r="G74" s="6" t="s">
        <v>473</v>
      </c>
      <c r="H74" s="6" t="s">
        <v>473</v>
      </c>
      <c r="I74" s="6" t="s">
        <v>433</v>
      </c>
      <c r="J74" s="6" t="s">
        <v>473</v>
      </c>
      <c r="K74" s="6" t="s">
        <v>473</v>
      </c>
      <c r="L74" s="6" t="s">
        <v>473</v>
      </c>
      <c r="M74" s="6" t="s">
        <v>433</v>
      </c>
      <c r="N74" s="6" t="s">
        <v>473</v>
      </c>
      <c r="O74" s="6" t="s">
        <v>473</v>
      </c>
      <c r="P74" s="6" t="s">
        <v>473</v>
      </c>
      <c r="Q74" s="6" t="s">
        <v>473</v>
      </c>
      <c r="R74" s="6" t="s">
        <v>473</v>
      </c>
      <c r="S74" s="6" t="s">
        <v>473</v>
      </c>
      <c r="T74" s="6" t="s">
        <v>433</v>
      </c>
      <c r="U74" s="6" t="s">
        <v>473</v>
      </c>
      <c r="V74" s="6" t="s">
        <v>473</v>
      </c>
      <c r="W74" s="6" t="s">
        <v>473</v>
      </c>
      <c r="X74" s="6" t="s">
        <v>433</v>
      </c>
      <c r="Y74" s="83">
        <f t="shared" si="9"/>
        <v>0</v>
      </c>
      <c r="Z74" s="83">
        <f t="shared" si="10"/>
        <v>0.22727272727272727</v>
      </c>
      <c r="AA74" s="83">
        <f t="shared" si="11"/>
        <v>0.77272727272727271</v>
      </c>
      <c r="AB74" s="83">
        <f t="shared" si="12"/>
        <v>0</v>
      </c>
      <c r="AC74" s="84">
        <f t="shared" si="13"/>
        <v>1</v>
      </c>
    </row>
    <row r="75" spans="1:29" ht="15.75" thickBot="1">
      <c r="A75" s="7">
        <v>14</v>
      </c>
      <c r="B75" s="65" t="s">
        <v>407</v>
      </c>
      <c r="C75" s="6" t="s">
        <v>473</v>
      </c>
      <c r="D75" s="6" t="s">
        <v>473</v>
      </c>
      <c r="E75" s="6" t="s">
        <v>433</v>
      </c>
      <c r="F75" s="6" t="s">
        <v>473</v>
      </c>
      <c r="G75" s="6" t="s">
        <v>473</v>
      </c>
      <c r="H75" s="6" t="s">
        <v>473</v>
      </c>
      <c r="I75" s="6" t="s">
        <v>433</v>
      </c>
      <c r="J75" s="6" t="s">
        <v>473</v>
      </c>
      <c r="K75" s="6" t="s">
        <v>473</v>
      </c>
      <c r="L75" s="6" t="s">
        <v>473</v>
      </c>
      <c r="M75" s="6" t="s">
        <v>433</v>
      </c>
      <c r="N75" s="6" t="s">
        <v>473</v>
      </c>
      <c r="O75" s="6" t="s">
        <v>473</v>
      </c>
      <c r="P75" s="6" t="s">
        <v>473</v>
      </c>
      <c r="Q75" s="6" t="s">
        <v>473</v>
      </c>
      <c r="R75" s="6" t="s">
        <v>473</v>
      </c>
      <c r="S75" s="6" t="s">
        <v>473</v>
      </c>
      <c r="T75" s="6" t="s">
        <v>433</v>
      </c>
      <c r="U75" s="6" t="s">
        <v>473</v>
      </c>
      <c r="V75" s="6" t="s">
        <v>473</v>
      </c>
      <c r="W75" s="6" t="s">
        <v>473</v>
      </c>
      <c r="X75" s="6" t="s">
        <v>433</v>
      </c>
      <c r="Y75" s="83">
        <f t="shared" si="9"/>
        <v>0</v>
      </c>
      <c r="Z75" s="83">
        <f t="shared" si="10"/>
        <v>0.22727272727272727</v>
      </c>
      <c r="AA75" s="83">
        <f t="shared" si="11"/>
        <v>0.77272727272727271</v>
      </c>
      <c r="AB75" s="83">
        <f t="shared" si="12"/>
        <v>0</v>
      </c>
      <c r="AC75" s="84">
        <f t="shared" si="13"/>
        <v>1</v>
      </c>
    </row>
    <row r="76" spans="1:29" ht="15.75" thickBot="1">
      <c r="A76" s="5">
        <v>15</v>
      </c>
      <c r="B76" s="65" t="s">
        <v>408</v>
      </c>
      <c r="C76" s="6" t="s">
        <v>473</v>
      </c>
      <c r="D76" s="6" t="s">
        <v>473</v>
      </c>
      <c r="E76" s="6" t="s">
        <v>433</v>
      </c>
      <c r="F76" s="6" t="s">
        <v>473</v>
      </c>
      <c r="G76" s="6" t="s">
        <v>433</v>
      </c>
      <c r="H76" s="6" t="s">
        <v>433</v>
      </c>
      <c r="I76" s="6" t="s">
        <v>433</v>
      </c>
      <c r="J76" s="6" t="s">
        <v>473</v>
      </c>
      <c r="K76" s="6" t="s">
        <v>473</v>
      </c>
      <c r="L76" s="6" t="s">
        <v>473</v>
      </c>
      <c r="M76" s="6" t="s">
        <v>433</v>
      </c>
      <c r="N76" s="6" t="s">
        <v>473</v>
      </c>
      <c r="O76" s="6" t="s">
        <v>433</v>
      </c>
      <c r="P76" s="6" t="s">
        <v>473</v>
      </c>
      <c r="Q76" s="6" t="s">
        <v>473</v>
      </c>
      <c r="R76" s="6" t="s">
        <v>433</v>
      </c>
      <c r="S76" s="6" t="s">
        <v>433</v>
      </c>
      <c r="T76" s="6" t="s">
        <v>433</v>
      </c>
      <c r="U76" s="6" t="s">
        <v>473</v>
      </c>
      <c r="V76" s="6" t="s">
        <v>473</v>
      </c>
      <c r="W76" s="6" t="s">
        <v>473</v>
      </c>
      <c r="X76" s="6" t="s">
        <v>433</v>
      </c>
      <c r="Y76" s="83">
        <f t="shared" si="9"/>
        <v>0</v>
      </c>
      <c r="Z76" s="83">
        <f t="shared" si="10"/>
        <v>0.45454545454545453</v>
      </c>
      <c r="AA76" s="83">
        <f t="shared" si="11"/>
        <v>0.54545454545454541</v>
      </c>
      <c r="AB76" s="83">
        <f t="shared" si="12"/>
        <v>0</v>
      </c>
      <c r="AC76" s="84">
        <f t="shared" si="13"/>
        <v>1</v>
      </c>
    </row>
    <row r="77" spans="1:29" ht="15.75" thickBot="1">
      <c r="A77" s="7">
        <v>16</v>
      </c>
      <c r="B77" s="65" t="s">
        <v>403</v>
      </c>
      <c r="C77" s="6" t="s">
        <v>433</v>
      </c>
      <c r="D77" s="6" t="s">
        <v>433</v>
      </c>
      <c r="E77" s="6" t="s">
        <v>433</v>
      </c>
      <c r="F77" s="6" t="s">
        <v>433</v>
      </c>
      <c r="G77" s="6" t="s">
        <v>433</v>
      </c>
      <c r="H77" s="6" t="s">
        <v>433</v>
      </c>
      <c r="I77" s="6" t="s">
        <v>433</v>
      </c>
      <c r="J77" s="6" t="s">
        <v>473</v>
      </c>
      <c r="K77" s="6" t="s">
        <v>433</v>
      </c>
      <c r="L77" s="6" t="s">
        <v>433</v>
      </c>
      <c r="M77" s="6" t="s">
        <v>433</v>
      </c>
      <c r="N77" s="6" t="s">
        <v>433</v>
      </c>
      <c r="O77" s="6" t="s">
        <v>433</v>
      </c>
      <c r="P77" s="6" t="s">
        <v>473</v>
      </c>
      <c r="Q77" s="6" t="s">
        <v>433</v>
      </c>
      <c r="R77" s="6" t="s">
        <v>433</v>
      </c>
      <c r="S77" s="6" t="s">
        <v>433</v>
      </c>
      <c r="T77" s="6" t="s">
        <v>433</v>
      </c>
      <c r="U77" s="6" t="s">
        <v>473</v>
      </c>
      <c r="V77" s="6" t="s">
        <v>433</v>
      </c>
      <c r="W77" s="6" t="s">
        <v>433</v>
      </c>
      <c r="X77" s="6" t="s">
        <v>433</v>
      </c>
      <c r="Y77" s="83">
        <f t="shared" si="9"/>
        <v>0</v>
      </c>
      <c r="Z77" s="83">
        <f t="shared" si="10"/>
        <v>0.86363636363636365</v>
      </c>
      <c r="AA77" s="83">
        <f t="shared" si="11"/>
        <v>0.13636363636363635</v>
      </c>
      <c r="AB77" s="83">
        <f t="shared" si="12"/>
        <v>0</v>
      </c>
      <c r="AC77" s="84">
        <f t="shared" si="13"/>
        <v>1</v>
      </c>
    </row>
    <row r="78" spans="1:29" ht="15.75" thickBot="1">
      <c r="A78" s="5">
        <v>17</v>
      </c>
      <c r="B78" s="65" t="s">
        <v>409</v>
      </c>
      <c r="C78" s="6" t="s">
        <v>433</v>
      </c>
      <c r="D78" s="6" t="s">
        <v>433</v>
      </c>
      <c r="E78" s="6" t="s">
        <v>433</v>
      </c>
      <c r="F78" s="6" t="s">
        <v>473</v>
      </c>
      <c r="G78" s="6" t="s">
        <v>433</v>
      </c>
      <c r="H78" s="6" t="s">
        <v>433</v>
      </c>
      <c r="I78" s="6" t="s">
        <v>433</v>
      </c>
      <c r="J78" s="6" t="s">
        <v>433</v>
      </c>
      <c r="K78" s="6" t="s">
        <v>433</v>
      </c>
      <c r="L78" s="6" t="s">
        <v>433</v>
      </c>
      <c r="M78" s="6" t="s">
        <v>433</v>
      </c>
      <c r="N78" s="6" t="s">
        <v>433</v>
      </c>
      <c r="O78" s="6" t="s">
        <v>433</v>
      </c>
      <c r="P78" s="6" t="s">
        <v>433</v>
      </c>
      <c r="Q78" s="6" t="s">
        <v>473</v>
      </c>
      <c r="R78" s="6" t="s">
        <v>433</v>
      </c>
      <c r="S78" s="6" t="s">
        <v>433</v>
      </c>
      <c r="T78" s="6" t="s">
        <v>433</v>
      </c>
      <c r="U78" s="6" t="s">
        <v>433</v>
      </c>
      <c r="V78" s="6" t="s">
        <v>433</v>
      </c>
      <c r="W78" s="6" t="s">
        <v>433</v>
      </c>
      <c r="X78" s="6" t="s">
        <v>433</v>
      </c>
      <c r="Y78" s="83">
        <f t="shared" si="9"/>
        <v>0</v>
      </c>
      <c r="Z78" s="83">
        <f t="shared" si="10"/>
        <v>0.90909090909090906</v>
      </c>
      <c r="AA78" s="83">
        <f t="shared" si="11"/>
        <v>9.0909090909090912E-2</v>
      </c>
      <c r="AB78" s="83">
        <f t="shared" si="12"/>
        <v>0</v>
      </c>
      <c r="AC78" s="84">
        <f t="shared" si="13"/>
        <v>1</v>
      </c>
    </row>
    <row r="79" spans="1:29" ht="15.75" thickBot="1">
      <c r="A79" s="7">
        <v>18</v>
      </c>
      <c r="B79" s="64" t="s">
        <v>412</v>
      </c>
      <c r="C79" s="6" t="s">
        <v>473</v>
      </c>
      <c r="D79" s="6" t="s">
        <v>473</v>
      </c>
      <c r="E79" s="6" t="s">
        <v>433</v>
      </c>
      <c r="F79" s="6" t="s">
        <v>473</v>
      </c>
      <c r="G79" s="6" t="s">
        <v>473</v>
      </c>
      <c r="H79" s="6" t="s">
        <v>473</v>
      </c>
      <c r="I79" s="6" t="s">
        <v>433</v>
      </c>
      <c r="J79" s="6" t="s">
        <v>433</v>
      </c>
      <c r="K79" s="6" t="s">
        <v>433</v>
      </c>
      <c r="L79" s="6" t="s">
        <v>433</v>
      </c>
      <c r="M79" s="6" t="s">
        <v>433</v>
      </c>
      <c r="N79" s="6" t="s">
        <v>433</v>
      </c>
      <c r="O79" s="6" t="s">
        <v>433</v>
      </c>
      <c r="P79" s="6" t="s">
        <v>433</v>
      </c>
      <c r="Q79" s="6" t="s">
        <v>473</v>
      </c>
      <c r="R79" s="6" t="s">
        <v>473</v>
      </c>
      <c r="S79" s="6" t="s">
        <v>473</v>
      </c>
      <c r="T79" s="6" t="s">
        <v>433</v>
      </c>
      <c r="U79" s="6" t="s">
        <v>433</v>
      </c>
      <c r="V79" s="6" t="s">
        <v>433</v>
      </c>
      <c r="W79" s="6" t="s">
        <v>433</v>
      </c>
      <c r="X79" s="6" t="s">
        <v>433</v>
      </c>
      <c r="Y79" s="83">
        <f t="shared" si="9"/>
        <v>0</v>
      </c>
      <c r="Z79" s="83">
        <f t="shared" si="10"/>
        <v>0.63636363636363635</v>
      </c>
      <c r="AA79" s="83">
        <f t="shared" si="11"/>
        <v>0.36363636363636365</v>
      </c>
      <c r="AB79" s="83">
        <f t="shared" si="12"/>
        <v>0</v>
      </c>
      <c r="AC79" s="84">
        <f t="shared" si="13"/>
        <v>1</v>
      </c>
    </row>
    <row r="80" spans="1:29" ht="15.75" thickBot="1">
      <c r="A80" s="5">
        <v>19</v>
      </c>
      <c r="B80" s="65" t="s">
        <v>398</v>
      </c>
      <c r="C80" s="6" t="s">
        <v>433</v>
      </c>
      <c r="D80" s="6" t="s">
        <v>433</v>
      </c>
      <c r="E80" s="6" t="s">
        <v>433</v>
      </c>
      <c r="F80" s="6" t="s">
        <v>473</v>
      </c>
      <c r="G80" s="6" t="s">
        <v>433</v>
      </c>
      <c r="H80" s="6" t="s">
        <v>433</v>
      </c>
      <c r="I80" s="6" t="s">
        <v>433</v>
      </c>
      <c r="J80" s="6" t="s">
        <v>473</v>
      </c>
      <c r="K80" s="6" t="s">
        <v>473</v>
      </c>
      <c r="L80" s="6" t="s">
        <v>473</v>
      </c>
      <c r="M80" s="6" t="s">
        <v>433</v>
      </c>
      <c r="N80" s="6" t="s">
        <v>473</v>
      </c>
      <c r="O80" s="6" t="s">
        <v>433</v>
      </c>
      <c r="P80" s="6" t="s">
        <v>473</v>
      </c>
      <c r="Q80" s="6" t="s">
        <v>473</v>
      </c>
      <c r="R80" s="6" t="s">
        <v>433</v>
      </c>
      <c r="S80" s="6" t="s">
        <v>433</v>
      </c>
      <c r="T80" s="6" t="s">
        <v>433</v>
      </c>
      <c r="U80" s="6" t="s">
        <v>473</v>
      </c>
      <c r="V80" s="6" t="s">
        <v>473</v>
      </c>
      <c r="W80" s="6" t="s">
        <v>473</v>
      </c>
      <c r="X80" s="6" t="s">
        <v>433</v>
      </c>
      <c r="Y80" s="83">
        <f t="shared" si="9"/>
        <v>0</v>
      </c>
      <c r="Z80" s="83">
        <f t="shared" si="10"/>
        <v>0.54545454545454541</v>
      </c>
      <c r="AA80" s="83">
        <f t="shared" si="11"/>
        <v>0.45454545454545453</v>
      </c>
      <c r="AB80" s="83">
        <f t="shared" si="12"/>
        <v>0</v>
      </c>
      <c r="AC80" s="84">
        <f t="shared" si="13"/>
        <v>1</v>
      </c>
    </row>
    <row r="81" spans="1:29" ht="15.75" thickBot="1">
      <c r="A81" s="7">
        <v>20</v>
      </c>
      <c r="B81" s="65" t="s">
        <v>413</v>
      </c>
      <c r="C81" s="6" t="s">
        <v>432</v>
      </c>
      <c r="D81" s="6" t="s">
        <v>433</v>
      </c>
      <c r="E81" s="6" t="s">
        <v>433</v>
      </c>
      <c r="F81" s="6" t="s">
        <v>433</v>
      </c>
      <c r="G81" s="6" t="s">
        <v>433</v>
      </c>
      <c r="H81" s="6" t="s">
        <v>433</v>
      </c>
      <c r="I81" s="6" t="s">
        <v>433</v>
      </c>
      <c r="J81" s="6" t="s">
        <v>433</v>
      </c>
      <c r="K81" s="6" t="s">
        <v>433</v>
      </c>
      <c r="L81" s="6" t="s">
        <v>433</v>
      </c>
      <c r="M81" s="6" t="s">
        <v>433</v>
      </c>
      <c r="N81" s="6" t="s">
        <v>433</v>
      </c>
      <c r="O81" s="6" t="s">
        <v>433</v>
      </c>
      <c r="P81" s="6" t="s">
        <v>433</v>
      </c>
      <c r="Q81" s="6" t="s">
        <v>433</v>
      </c>
      <c r="R81" s="6" t="s">
        <v>433</v>
      </c>
      <c r="S81" s="6" t="s">
        <v>433</v>
      </c>
      <c r="T81" s="6" t="s">
        <v>433</v>
      </c>
      <c r="U81" s="6" t="s">
        <v>433</v>
      </c>
      <c r="V81" s="6" t="s">
        <v>433</v>
      </c>
      <c r="W81" s="6" t="s">
        <v>433</v>
      </c>
      <c r="X81" s="6" t="s">
        <v>433</v>
      </c>
      <c r="Y81" s="83">
        <f t="shared" si="9"/>
        <v>4.5454545454545456E-2</v>
      </c>
      <c r="Z81" s="83">
        <f t="shared" si="10"/>
        <v>0.95454545454545459</v>
      </c>
      <c r="AA81" s="83">
        <f t="shared" si="11"/>
        <v>0</v>
      </c>
      <c r="AB81" s="83">
        <f t="shared" si="12"/>
        <v>0</v>
      </c>
      <c r="AC81" s="84">
        <f t="shared" si="13"/>
        <v>0.95454545454545459</v>
      </c>
    </row>
    <row r="82" spans="1:29" ht="15.75" thickBot="1">
      <c r="A82" s="5">
        <v>21</v>
      </c>
      <c r="B82" s="65" t="s">
        <v>414</v>
      </c>
      <c r="C82" s="6" t="s">
        <v>433</v>
      </c>
      <c r="D82" s="6" t="s">
        <v>433</v>
      </c>
      <c r="E82" s="6" t="s">
        <v>433</v>
      </c>
      <c r="F82" s="6" t="s">
        <v>433</v>
      </c>
      <c r="G82" s="6" t="s">
        <v>473</v>
      </c>
      <c r="H82" s="6" t="s">
        <v>433</v>
      </c>
      <c r="I82" s="6" t="s">
        <v>433</v>
      </c>
      <c r="J82" s="6" t="s">
        <v>433</v>
      </c>
      <c r="K82" s="6" t="s">
        <v>433</v>
      </c>
      <c r="L82" s="6" t="s">
        <v>433</v>
      </c>
      <c r="M82" s="6" t="s">
        <v>433</v>
      </c>
      <c r="N82" s="6" t="s">
        <v>433</v>
      </c>
      <c r="O82" s="6" t="s">
        <v>433</v>
      </c>
      <c r="P82" s="6" t="s">
        <v>473</v>
      </c>
      <c r="Q82" s="6" t="s">
        <v>433</v>
      </c>
      <c r="R82" s="6" t="s">
        <v>473</v>
      </c>
      <c r="S82" s="6" t="s">
        <v>433</v>
      </c>
      <c r="T82" s="6" t="s">
        <v>433</v>
      </c>
      <c r="U82" s="6" t="s">
        <v>433</v>
      </c>
      <c r="V82" s="6" t="s">
        <v>433</v>
      </c>
      <c r="W82" s="6" t="s">
        <v>433</v>
      </c>
      <c r="X82" s="6" t="s">
        <v>433</v>
      </c>
      <c r="Y82" s="83">
        <f t="shared" si="9"/>
        <v>0</v>
      </c>
      <c r="Z82" s="83">
        <f t="shared" si="10"/>
        <v>0.86363636363636365</v>
      </c>
      <c r="AA82" s="83">
        <f t="shared" si="11"/>
        <v>0.13636363636363635</v>
      </c>
      <c r="AB82" s="83">
        <f t="shared" si="12"/>
        <v>0</v>
      </c>
      <c r="AC82" s="84">
        <f t="shared" si="13"/>
        <v>1</v>
      </c>
    </row>
    <row r="83" spans="1:29" ht="15.75" thickBot="1">
      <c r="A83" s="7">
        <v>22</v>
      </c>
      <c r="B83" s="65" t="s">
        <v>415</v>
      </c>
      <c r="C83" s="6" t="s">
        <v>433</v>
      </c>
      <c r="D83" s="6" t="s">
        <v>433</v>
      </c>
      <c r="E83" s="6" t="s">
        <v>433</v>
      </c>
      <c r="F83" s="6" t="s">
        <v>433</v>
      </c>
      <c r="G83" s="6" t="s">
        <v>433</v>
      </c>
      <c r="H83" s="6" t="s">
        <v>433</v>
      </c>
      <c r="I83" s="6" t="s">
        <v>433</v>
      </c>
      <c r="J83" s="6" t="s">
        <v>433</v>
      </c>
      <c r="K83" s="6" t="s">
        <v>433</v>
      </c>
      <c r="L83" s="6" t="s">
        <v>433</v>
      </c>
      <c r="M83" s="6" t="s">
        <v>433</v>
      </c>
      <c r="N83" s="6" t="s">
        <v>433</v>
      </c>
      <c r="O83" s="6" t="s">
        <v>433</v>
      </c>
      <c r="P83" s="6" t="s">
        <v>433</v>
      </c>
      <c r="Q83" s="6" t="s">
        <v>433</v>
      </c>
      <c r="R83" s="6" t="s">
        <v>433</v>
      </c>
      <c r="S83" s="6" t="s">
        <v>433</v>
      </c>
      <c r="T83" s="6" t="s">
        <v>433</v>
      </c>
      <c r="U83" s="6" t="s">
        <v>433</v>
      </c>
      <c r="V83" s="6" t="s">
        <v>433</v>
      </c>
      <c r="W83" s="6" t="s">
        <v>433</v>
      </c>
      <c r="X83" s="6" t="s">
        <v>433</v>
      </c>
      <c r="Y83" s="83">
        <f t="shared" si="9"/>
        <v>0</v>
      </c>
      <c r="Z83" s="83">
        <f t="shared" si="10"/>
        <v>1</v>
      </c>
      <c r="AA83" s="83">
        <f t="shared" si="11"/>
        <v>0</v>
      </c>
      <c r="AB83" s="83">
        <f t="shared" si="12"/>
        <v>0</v>
      </c>
      <c r="AC83" s="84">
        <f t="shared" si="13"/>
        <v>1</v>
      </c>
    </row>
    <row r="84" spans="1:29" ht="15.75" thickBot="1">
      <c r="A84" s="5">
        <v>23</v>
      </c>
      <c r="B84" s="65" t="s">
        <v>416</v>
      </c>
      <c r="C84" s="6" t="s">
        <v>473</v>
      </c>
      <c r="D84" s="6" t="s">
        <v>473</v>
      </c>
      <c r="E84" s="6" t="s">
        <v>433</v>
      </c>
      <c r="F84" s="6" t="s">
        <v>473</v>
      </c>
      <c r="G84" s="6" t="s">
        <v>473</v>
      </c>
      <c r="H84" s="6" t="s">
        <v>473</v>
      </c>
      <c r="I84" s="6" t="s">
        <v>433</v>
      </c>
      <c r="J84" s="6" t="s">
        <v>473</v>
      </c>
      <c r="K84" s="6" t="s">
        <v>473</v>
      </c>
      <c r="L84" s="6" t="s">
        <v>473</v>
      </c>
      <c r="M84" s="6" t="s">
        <v>433</v>
      </c>
      <c r="N84" s="6" t="s">
        <v>473</v>
      </c>
      <c r="O84" s="6" t="s">
        <v>473</v>
      </c>
      <c r="P84" s="6" t="s">
        <v>473</v>
      </c>
      <c r="Q84" s="6" t="s">
        <v>473</v>
      </c>
      <c r="R84" s="6" t="s">
        <v>473</v>
      </c>
      <c r="S84" s="6" t="s">
        <v>473</v>
      </c>
      <c r="T84" s="6" t="s">
        <v>433</v>
      </c>
      <c r="U84" s="6" t="s">
        <v>473</v>
      </c>
      <c r="V84" s="6" t="s">
        <v>473</v>
      </c>
      <c r="W84" s="6" t="s">
        <v>473</v>
      </c>
      <c r="X84" s="6" t="s">
        <v>433</v>
      </c>
      <c r="Y84" s="83">
        <f t="shared" si="9"/>
        <v>0</v>
      </c>
      <c r="Z84" s="83">
        <f t="shared" si="10"/>
        <v>0.22727272727272727</v>
      </c>
      <c r="AA84" s="83">
        <f t="shared" si="11"/>
        <v>0.77272727272727271</v>
      </c>
      <c r="AB84" s="83">
        <f t="shared" si="12"/>
        <v>0</v>
      </c>
      <c r="AC84" s="84">
        <f t="shared" si="13"/>
        <v>1</v>
      </c>
    </row>
    <row r="85" spans="1:29" ht="15.75" thickBot="1">
      <c r="A85" s="7">
        <v>24</v>
      </c>
      <c r="B85" s="65" t="s">
        <v>417</v>
      </c>
      <c r="C85" s="6" t="s">
        <v>433</v>
      </c>
      <c r="D85" s="6" t="s">
        <v>433</v>
      </c>
      <c r="E85" s="6" t="s">
        <v>433</v>
      </c>
      <c r="F85" s="6" t="s">
        <v>473</v>
      </c>
      <c r="G85" s="6" t="s">
        <v>433</v>
      </c>
      <c r="H85" s="6" t="s">
        <v>432</v>
      </c>
      <c r="I85" s="6" t="s">
        <v>433</v>
      </c>
      <c r="J85" s="6" t="s">
        <v>473</v>
      </c>
      <c r="K85" s="6" t="s">
        <v>473</v>
      </c>
      <c r="L85" s="6" t="s">
        <v>473</v>
      </c>
      <c r="M85" s="6" t="s">
        <v>433</v>
      </c>
      <c r="N85" s="6" t="s">
        <v>473</v>
      </c>
      <c r="O85" s="6" t="s">
        <v>473</v>
      </c>
      <c r="P85" s="6" t="s">
        <v>433</v>
      </c>
      <c r="Q85" s="6" t="s">
        <v>473</v>
      </c>
      <c r="R85" s="6" t="s">
        <v>433</v>
      </c>
      <c r="S85" s="6" t="s">
        <v>432</v>
      </c>
      <c r="T85" s="6" t="s">
        <v>433</v>
      </c>
      <c r="U85" s="6" t="s">
        <v>473</v>
      </c>
      <c r="V85" s="6" t="s">
        <v>473</v>
      </c>
      <c r="W85" s="6" t="s">
        <v>473</v>
      </c>
      <c r="X85" s="6" t="s">
        <v>433</v>
      </c>
      <c r="Y85" s="83">
        <f t="shared" si="9"/>
        <v>9.0909090909090912E-2</v>
      </c>
      <c r="Z85" s="83">
        <f t="shared" si="10"/>
        <v>0.45454545454545453</v>
      </c>
      <c r="AA85" s="83">
        <f t="shared" si="11"/>
        <v>0.45454545454545453</v>
      </c>
      <c r="AB85" s="83">
        <f t="shared" si="12"/>
        <v>0</v>
      </c>
      <c r="AC85" s="84">
        <f t="shared" si="13"/>
        <v>0.90909090909090906</v>
      </c>
    </row>
    <row r="86" spans="1:29" ht="15.75" thickBot="1">
      <c r="A86" s="5">
        <v>25</v>
      </c>
      <c r="B86" s="65" t="s">
        <v>418</v>
      </c>
      <c r="C86" s="6" t="s">
        <v>473</v>
      </c>
      <c r="D86" s="6" t="s">
        <v>433</v>
      </c>
      <c r="E86" s="6" t="s">
        <v>433</v>
      </c>
      <c r="F86" s="6" t="s">
        <v>473</v>
      </c>
      <c r="G86" s="6" t="s">
        <v>433</v>
      </c>
      <c r="H86" s="6" t="s">
        <v>433</v>
      </c>
      <c r="I86" s="6" t="s">
        <v>433</v>
      </c>
      <c r="J86" s="6" t="s">
        <v>473</v>
      </c>
      <c r="K86" s="6" t="s">
        <v>473</v>
      </c>
      <c r="L86" s="6" t="s">
        <v>433</v>
      </c>
      <c r="M86" s="6" t="s">
        <v>433</v>
      </c>
      <c r="N86" s="6" t="s">
        <v>433</v>
      </c>
      <c r="O86" s="6" t="s">
        <v>433</v>
      </c>
      <c r="P86" s="6" t="s">
        <v>433</v>
      </c>
      <c r="Q86" s="6" t="s">
        <v>473</v>
      </c>
      <c r="R86" s="6" t="s">
        <v>433</v>
      </c>
      <c r="S86" s="6" t="s">
        <v>433</v>
      </c>
      <c r="T86" s="6" t="s">
        <v>433</v>
      </c>
      <c r="U86" s="6" t="s">
        <v>473</v>
      </c>
      <c r="V86" s="6" t="s">
        <v>473</v>
      </c>
      <c r="W86" s="6" t="s">
        <v>433</v>
      </c>
      <c r="X86" s="6" t="s">
        <v>433</v>
      </c>
      <c r="Y86" s="83">
        <f t="shared" si="9"/>
        <v>0</v>
      </c>
      <c r="Z86" s="83">
        <f t="shared" si="10"/>
        <v>0.68181818181818177</v>
      </c>
      <c r="AA86" s="83">
        <f t="shared" si="11"/>
        <v>0.31818181818181818</v>
      </c>
      <c r="AB86" s="83">
        <f t="shared" si="12"/>
        <v>0</v>
      </c>
      <c r="AC86" s="84">
        <f t="shared" si="13"/>
        <v>1</v>
      </c>
    </row>
    <row r="87" spans="1:29" ht="15.75" thickBot="1">
      <c r="A87" s="7">
        <v>26</v>
      </c>
      <c r="B87" s="65" t="s">
        <v>411</v>
      </c>
      <c r="C87" s="6" t="s">
        <v>433</v>
      </c>
      <c r="D87" s="6" t="s">
        <v>432</v>
      </c>
      <c r="E87" s="6" t="s">
        <v>433</v>
      </c>
      <c r="F87" s="6" t="s">
        <v>433</v>
      </c>
      <c r="G87" s="6" t="s">
        <v>433</v>
      </c>
      <c r="H87" s="6" t="s">
        <v>432</v>
      </c>
      <c r="I87" s="6" t="s">
        <v>433</v>
      </c>
      <c r="J87" s="6" t="s">
        <v>473</v>
      </c>
      <c r="K87" s="6" t="s">
        <v>473</v>
      </c>
      <c r="L87" s="6" t="s">
        <v>433</v>
      </c>
      <c r="M87" s="6" t="s">
        <v>433</v>
      </c>
      <c r="N87" s="6" t="s">
        <v>433</v>
      </c>
      <c r="O87" s="6" t="s">
        <v>433</v>
      </c>
      <c r="P87" s="6" t="s">
        <v>433</v>
      </c>
      <c r="Q87" s="6" t="s">
        <v>433</v>
      </c>
      <c r="R87" s="6" t="s">
        <v>433</v>
      </c>
      <c r="S87" s="6" t="s">
        <v>432</v>
      </c>
      <c r="T87" s="6" t="s">
        <v>433</v>
      </c>
      <c r="U87" s="6" t="s">
        <v>473</v>
      </c>
      <c r="V87" s="6" t="s">
        <v>473</v>
      </c>
      <c r="W87" s="6" t="s">
        <v>433</v>
      </c>
      <c r="X87" s="6" t="s">
        <v>433</v>
      </c>
      <c r="Y87" s="83">
        <f t="shared" si="9"/>
        <v>0.13636363636363635</v>
      </c>
      <c r="Z87" s="83">
        <f t="shared" si="10"/>
        <v>0.68181818181818177</v>
      </c>
      <c r="AA87" s="83">
        <f t="shared" si="11"/>
        <v>0.18181818181818182</v>
      </c>
      <c r="AB87" s="83">
        <f t="shared" si="12"/>
        <v>0</v>
      </c>
      <c r="AC87" s="84">
        <f t="shared" si="13"/>
        <v>0.86363636363636354</v>
      </c>
    </row>
    <row r="88" spans="1:29" ht="15.75" thickBot="1">
      <c r="A88" s="5">
        <v>27</v>
      </c>
      <c r="B88" s="65" t="s">
        <v>428</v>
      </c>
      <c r="C88" s="6" t="s">
        <v>433</v>
      </c>
      <c r="D88" s="6" t="s">
        <v>433</v>
      </c>
      <c r="E88" s="6" t="s">
        <v>433</v>
      </c>
      <c r="F88" s="6" t="s">
        <v>473</v>
      </c>
      <c r="G88" s="6" t="s">
        <v>433</v>
      </c>
      <c r="H88" s="6" t="s">
        <v>473</v>
      </c>
      <c r="I88" s="6" t="s">
        <v>433</v>
      </c>
      <c r="J88" s="6" t="s">
        <v>473</v>
      </c>
      <c r="K88" s="6" t="s">
        <v>473</v>
      </c>
      <c r="L88" s="6" t="s">
        <v>433</v>
      </c>
      <c r="M88" s="6" t="s">
        <v>433</v>
      </c>
      <c r="N88" s="6" t="s">
        <v>473</v>
      </c>
      <c r="O88" s="6" t="s">
        <v>473</v>
      </c>
      <c r="P88" s="6" t="s">
        <v>473</v>
      </c>
      <c r="Q88" s="6" t="s">
        <v>473</v>
      </c>
      <c r="R88" s="6" t="s">
        <v>433</v>
      </c>
      <c r="S88" s="6" t="s">
        <v>473</v>
      </c>
      <c r="T88" s="6" t="s">
        <v>433</v>
      </c>
      <c r="U88" s="6" t="s">
        <v>473</v>
      </c>
      <c r="V88" s="6" t="s">
        <v>473</v>
      </c>
      <c r="W88" s="6" t="s">
        <v>433</v>
      </c>
      <c r="X88" s="6" t="s">
        <v>433</v>
      </c>
      <c r="Y88" s="83">
        <f t="shared" si="9"/>
        <v>0</v>
      </c>
      <c r="Z88" s="83">
        <f t="shared" si="10"/>
        <v>0.5</v>
      </c>
      <c r="AA88" s="83">
        <f t="shared" si="11"/>
        <v>0.5</v>
      </c>
      <c r="AB88" s="83">
        <f t="shared" si="12"/>
        <v>0</v>
      </c>
      <c r="AC88" s="84">
        <f t="shared" si="13"/>
        <v>1</v>
      </c>
    </row>
    <row r="89" spans="1:29" ht="15.75" thickBot="1">
      <c r="A89" s="7">
        <v>28</v>
      </c>
      <c r="B89" s="65" t="s">
        <v>419</v>
      </c>
      <c r="C89" s="6" t="s">
        <v>433</v>
      </c>
      <c r="D89" s="6" t="s">
        <v>433</v>
      </c>
      <c r="E89" s="6" t="s">
        <v>433</v>
      </c>
      <c r="F89" s="6" t="s">
        <v>473</v>
      </c>
      <c r="G89" s="6" t="s">
        <v>433</v>
      </c>
      <c r="H89" s="6" t="s">
        <v>433</v>
      </c>
      <c r="I89" s="6" t="s">
        <v>433</v>
      </c>
      <c r="J89" s="6" t="s">
        <v>473</v>
      </c>
      <c r="K89" s="6" t="s">
        <v>433</v>
      </c>
      <c r="L89" s="6" t="s">
        <v>433</v>
      </c>
      <c r="M89" s="6" t="s">
        <v>433</v>
      </c>
      <c r="N89" s="6" t="s">
        <v>473</v>
      </c>
      <c r="O89" s="6" t="s">
        <v>433</v>
      </c>
      <c r="P89" s="6" t="s">
        <v>433</v>
      </c>
      <c r="Q89" s="6" t="s">
        <v>473</v>
      </c>
      <c r="R89" s="6" t="s">
        <v>433</v>
      </c>
      <c r="S89" s="6" t="s">
        <v>433</v>
      </c>
      <c r="T89" s="6" t="s">
        <v>433</v>
      </c>
      <c r="U89" s="6" t="s">
        <v>473</v>
      </c>
      <c r="V89" s="6" t="s">
        <v>433</v>
      </c>
      <c r="W89" s="6" t="s">
        <v>433</v>
      </c>
      <c r="X89" s="6" t="s">
        <v>433</v>
      </c>
      <c r="Y89" s="83">
        <f t="shared" si="9"/>
        <v>0</v>
      </c>
      <c r="Z89" s="83">
        <f t="shared" si="10"/>
        <v>0.77272727272727271</v>
      </c>
      <c r="AA89" s="83">
        <f t="shared" si="11"/>
        <v>0.22727272727272727</v>
      </c>
      <c r="AB89" s="83">
        <f t="shared" si="12"/>
        <v>0</v>
      </c>
      <c r="AC89" s="84">
        <f t="shared" si="13"/>
        <v>1</v>
      </c>
    </row>
    <row r="90" spans="1:29" ht="15.75" thickBot="1">
      <c r="A90" s="5">
        <v>29</v>
      </c>
      <c r="B90" s="65" t="s">
        <v>420</v>
      </c>
      <c r="C90" s="6" t="s">
        <v>473</v>
      </c>
      <c r="D90" s="6" t="s">
        <v>473</v>
      </c>
      <c r="E90" s="6" t="s">
        <v>433</v>
      </c>
      <c r="F90" s="6" t="s">
        <v>473</v>
      </c>
      <c r="G90" s="6" t="s">
        <v>473</v>
      </c>
      <c r="H90" s="6" t="s">
        <v>433</v>
      </c>
      <c r="I90" s="6" t="s">
        <v>433</v>
      </c>
      <c r="J90" s="6" t="s">
        <v>473</v>
      </c>
      <c r="K90" s="6" t="s">
        <v>473</v>
      </c>
      <c r="L90" s="6" t="s">
        <v>473</v>
      </c>
      <c r="M90" s="6" t="s">
        <v>433</v>
      </c>
      <c r="N90" s="6" t="s">
        <v>473</v>
      </c>
      <c r="O90" s="6" t="s">
        <v>473</v>
      </c>
      <c r="P90" s="6" t="s">
        <v>473</v>
      </c>
      <c r="Q90" s="6" t="s">
        <v>473</v>
      </c>
      <c r="R90" s="6" t="s">
        <v>473</v>
      </c>
      <c r="S90" s="6" t="s">
        <v>433</v>
      </c>
      <c r="T90" s="6" t="s">
        <v>433</v>
      </c>
      <c r="U90" s="6" t="s">
        <v>473</v>
      </c>
      <c r="V90" s="6" t="s">
        <v>473</v>
      </c>
      <c r="W90" s="6" t="s">
        <v>473</v>
      </c>
      <c r="X90" s="6" t="s">
        <v>433</v>
      </c>
      <c r="Y90" s="83">
        <f t="shared" si="9"/>
        <v>0</v>
      </c>
      <c r="Z90" s="83">
        <f t="shared" si="10"/>
        <v>0.31818181818181818</v>
      </c>
      <c r="AA90" s="83">
        <f t="shared" si="11"/>
        <v>0.68181818181818177</v>
      </c>
      <c r="AB90" s="83">
        <f t="shared" si="12"/>
        <v>0</v>
      </c>
      <c r="AC90" s="84">
        <f t="shared" si="13"/>
        <v>1</v>
      </c>
    </row>
    <row r="91" spans="1:29" ht="15.75" thickBot="1">
      <c r="A91" s="7">
        <v>30</v>
      </c>
      <c r="B91" s="65" t="s">
        <v>421</v>
      </c>
      <c r="C91" s="6" t="s">
        <v>432</v>
      </c>
      <c r="D91" s="6" t="s">
        <v>432</v>
      </c>
      <c r="E91" s="6" t="s">
        <v>433</v>
      </c>
      <c r="F91" s="6" t="s">
        <v>433</v>
      </c>
      <c r="G91" s="6" t="s">
        <v>433</v>
      </c>
      <c r="H91" s="6" t="s">
        <v>433</v>
      </c>
      <c r="I91" s="6" t="s">
        <v>433</v>
      </c>
      <c r="J91" s="6" t="s">
        <v>433</v>
      </c>
      <c r="K91" s="6" t="s">
        <v>432</v>
      </c>
      <c r="L91" s="6" t="s">
        <v>433</v>
      </c>
      <c r="M91" s="6" t="s">
        <v>433</v>
      </c>
      <c r="N91" s="6" t="s">
        <v>473</v>
      </c>
      <c r="O91" s="6" t="s">
        <v>433</v>
      </c>
      <c r="P91" s="6" t="s">
        <v>432</v>
      </c>
      <c r="Q91" s="6" t="s">
        <v>433</v>
      </c>
      <c r="R91" s="6" t="s">
        <v>433</v>
      </c>
      <c r="S91" s="6" t="s">
        <v>433</v>
      </c>
      <c r="T91" s="6" t="s">
        <v>433</v>
      </c>
      <c r="U91" s="6" t="s">
        <v>433</v>
      </c>
      <c r="V91" s="6" t="s">
        <v>432</v>
      </c>
      <c r="W91" s="6" t="s">
        <v>433</v>
      </c>
      <c r="X91" s="6" t="s">
        <v>433</v>
      </c>
      <c r="Y91" s="83">
        <f t="shared" si="9"/>
        <v>0.22727272727272727</v>
      </c>
      <c r="Z91" s="83">
        <f t="shared" si="10"/>
        <v>0.72727272727272729</v>
      </c>
      <c r="AA91" s="83">
        <f t="shared" si="11"/>
        <v>4.5454545454545456E-2</v>
      </c>
      <c r="AB91" s="83">
        <f t="shared" si="12"/>
        <v>0</v>
      </c>
      <c r="AC91" s="84">
        <f t="shared" si="13"/>
        <v>0.77272727272727271</v>
      </c>
    </row>
    <row r="92" spans="1:29" ht="15.75" thickBot="1">
      <c r="A92" s="5">
        <v>31</v>
      </c>
      <c r="B92" s="65" t="s">
        <v>422</v>
      </c>
      <c r="C92" s="6" t="s">
        <v>473</v>
      </c>
      <c r="D92" s="6" t="s">
        <v>473</v>
      </c>
      <c r="E92" s="6" t="s">
        <v>433</v>
      </c>
      <c r="F92" s="6" t="s">
        <v>473</v>
      </c>
      <c r="G92" s="6" t="s">
        <v>473</v>
      </c>
      <c r="H92" s="6" t="s">
        <v>473</v>
      </c>
      <c r="I92" s="6" t="s">
        <v>433</v>
      </c>
      <c r="J92" s="6" t="s">
        <v>473</v>
      </c>
      <c r="K92" s="6" t="s">
        <v>473</v>
      </c>
      <c r="L92" s="6" t="s">
        <v>473</v>
      </c>
      <c r="M92" s="6" t="s">
        <v>433</v>
      </c>
      <c r="N92" s="6" t="s">
        <v>473</v>
      </c>
      <c r="O92" s="6" t="s">
        <v>433</v>
      </c>
      <c r="P92" s="6" t="s">
        <v>473</v>
      </c>
      <c r="Q92" s="6" t="s">
        <v>473</v>
      </c>
      <c r="R92" s="6" t="s">
        <v>473</v>
      </c>
      <c r="S92" s="6" t="s">
        <v>473</v>
      </c>
      <c r="T92" s="6" t="s">
        <v>433</v>
      </c>
      <c r="U92" s="6" t="s">
        <v>473</v>
      </c>
      <c r="V92" s="6" t="s">
        <v>473</v>
      </c>
      <c r="W92" s="6" t="s">
        <v>473</v>
      </c>
      <c r="X92" s="6" t="s">
        <v>433</v>
      </c>
      <c r="Y92" s="83">
        <f t="shared" si="9"/>
        <v>0</v>
      </c>
      <c r="Z92" s="83">
        <f t="shared" si="10"/>
        <v>0.27272727272727271</v>
      </c>
      <c r="AA92" s="83">
        <f t="shared" si="11"/>
        <v>0.72727272727272729</v>
      </c>
      <c r="AB92" s="83">
        <f t="shared" si="12"/>
        <v>0</v>
      </c>
      <c r="AC92" s="84">
        <f t="shared" si="13"/>
        <v>1</v>
      </c>
    </row>
    <row r="93" spans="1:29" ht="15.75" thickBot="1">
      <c r="A93" s="7">
        <v>32</v>
      </c>
      <c r="B93" s="65" t="s">
        <v>423</v>
      </c>
      <c r="C93" s="6" t="s">
        <v>473</v>
      </c>
      <c r="D93" s="6" t="s">
        <v>473</v>
      </c>
      <c r="E93" s="6" t="s">
        <v>433</v>
      </c>
      <c r="F93" s="6" t="s">
        <v>473</v>
      </c>
      <c r="G93" s="6" t="s">
        <v>473</v>
      </c>
      <c r="H93" s="6" t="s">
        <v>433</v>
      </c>
      <c r="I93" s="6" t="s">
        <v>433</v>
      </c>
      <c r="J93" s="6" t="s">
        <v>473</v>
      </c>
      <c r="K93" s="6" t="s">
        <v>473</v>
      </c>
      <c r="L93" s="6" t="s">
        <v>473</v>
      </c>
      <c r="M93" s="6" t="s">
        <v>433</v>
      </c>
      <c r="N93" s="6" t="s">
        <v>473</v>
      </c>
      <c r="O93" s="6" t="s">
        <v>433</v>
      </c>
      <c r="P93" s="6" t="s">
        <v>473</v>
      </c>
      <c r="Q93" s="6" t="s">
        <v>473</v>
      </c>
      <c r="R93" s="6" t="s">
        <v>473</v>
      </c>
      <c r="S93" s="6" t="s">
        <v>433</v>
      </c>
      <c r="T93" s="6" t="s">
        <v>433</v>
      </c>
      <c r="U93" s="6" t="s">
        <v>473</v>
      </c>
      <c r="V93" s="6" t="s">
        <v>473</v>
      </c>
      <c r="W93" s="6" t="s">
        <v>473</v>
      </c>
      <c r="X93" s="6" t="s">
        <v>433</v>
      </c>
      <c r="Y93" s="83">
        <f t="shared" si="9"/>
        <v>0</v>
      </c>
      <c r="Z93" s="83">
        <f t="shared" si="10"/>
        <v>0.36363636363636365</v>
      </c>
      <c r="AA93" s="83">
        <f t="shared" si="11"/>
        <v>0.63636363636363635</v>
      </c>
      <c r="AB93" s="83">
        <f t="shared" si="12"/>
        <v>0</v>
      </c>
      <c r="AC93" s="84">
        <f t="shared" si="13"/>
        <v>1</v>
      </c>
    </row>
    <row r="94" spans="1:29" ht="15.75" thickBot="1">
      <c r="A94" s="5">
        <v>33</v>
      </c>
      <c r="B94" s="65" t="s">
        <v>424</v>
      </c>
      <c r="C94" s="6" t="s">
        <v>433</v>
      </c>
      <c r="D94" s="6" t="s">
        <v>433</v>
      </c>
      <c r="E94" s="6" t="s">
        <v>433</v>
      </c>
      <c r="F94" s="6" t="s">
        <v>433</v>
      </c>
      <c r="G94" s="6" t="s">
        <v>433</v>
      </c>
      <c r="H94" s="6" t="s">
        <v>433</v>
      </c>
      <c r="I94" s="6" t="s">
        <v>433</v>
      </c>
      <c r="J94" s="6" t="s">
        <v>473</v>
      </c>
      <c r="K94" s="6" t="s">
        <v>433</v>
      </c>
      <c r="L94" s="6" t="s">
        <v>433</v>
      </c>
      <c r="M94" s="6" t="s">
        <v>433</v>
      </c>
      <c r="N94" s="6" t="s">
        <v>433</v>
      </c>
      <c r="O94" s="6" t="s">
        <v>433</v>
      </c>
      <c r="P94" s="6" t="s">
        <v>433</v>
      </c>
      <c r="Q94" s="6" t="s">
        <v>433</v>
      </c>
      <c r="R94" s="6" t="s">
        <v>433</v>
      </c>
      <c r="S94" s="6" t="s">
        <v>433</v>
      </c>
      <c r="T94" s="6" t="s">
        <v>433</v>
      </c>
      <c r="U94" s="6" t="s">
        <v>473</v>
      </c>
      <c r="V94" s="6" t="s">
        <v>433</v>
      </c>
      <c r="W94" s="6" t="s">
        <v>433</v>
      </c>
      <c r="X94" s="6" t="s">
        <v>433</v>
      </c>
      <c r="Y94" s="83">
        <f t="shared" si="9"/>
        <v>0</v>
      </c>
      <c r="Z94" s="83">
        <f t="shared" si="10"/>
        <v>0.90909090909090906</v>
      </c>
      <c r="AA94" s="83">
        <f t="shared" si="11"/>
        <v>9.0909090909090912E-2</v>
      </c>
      <c r="AB94" s="83">
        <f t="shared" si="12"/>
        <v>0</v>
      </c>
      <c r="AC94" s="84">
        <f t="shared" si="13"/>
        <v>1</v>
      </c>
    </row>
    <row r="95" spans="1:29" ht="15.75" thickBot="1">
      <c r="A95" s="7">
        <v>34</v>
      </c>
      <c r="B95" s="65" t="s">
        <v>410</v>
      </c>
      <c r="C95" s="6" t="s">
        <v>433</v>
      </c>
      <c r="D95" s="6" t="s">
        <v>432</v>
      </c>
      <c r="E95" s="6" t="s">
        <v>433</v>
      </c>
      <c r="F95" s="6" t="s">
        <v>433</v>
      </c>
      <c r="G95" s="6" t="s">
        <v>433</v>
      </c>
      <c r="H95" s="6" t="s">
        <v>433</v>
      </c>
      <c r="I95" s="6" t="s">
        <v>433</v>
      </c>
      <c r="J95" s="6" t="s">
        <v>473</v>
      </c>
      <c r="K95" s="6" t="s">
        <v>473</v>
      </c>
      <c r="L95" s="6" t="s">
        <v>433</v>
      </c>
      <c r="M95" s="6" t="s">
        <v>433</v>
      </c>
      <c r="N95" s="6" t="s">
        <v>473</v>
      </c>
      <c r="O95" s="6" t="s">
        <v>433</v>
      </c>
      <c r="P95" s="6" t="s">
        <v>433</v>
      </c>
      <c r="Q95" s="6" t="s">
        <v>433</v>
      </c>
      <c r="R95" s="6" t="s">
        <v>433</v>
      </c>
      <c r="S95" s="6" t="s">
        <v>433</v>
      </c>
      <c r="T95" s="6" t="s">
        <v>433</v>
      </c>
      <c r="U95" s="6" t="s">
        <v>473</v>
      </c>
      <c r="V95" s="6" t="s">
        <v>473</v>
      </c>
      <c r="W95" s="6" t="s">
        <v>433</v>
      </c>
      <c r="X95" s="6" t="s">
        <v>433</v>
      </c>
      <c r="Y95" s="83">
        <f t="shared" si="9"/>
        <v>4.5454545454545456E-2</v>
      </c>
      <c r="Z95" s="83">
        <f t="shared" si="10"/>
        <v>0.72727272727272729</v>
      </c>
      <c r="AA95" s="83">
        <f t="shared" si="11"/>
        <v>0.22727272727272727</v>
      </c>
      <c r="AB95" s="83">
        <f t="shared" si="12"/>
        <v>0</v>
      </c>
      <c r="AC95" s="84">
        <f t="shared" si="13"/>
        <v>0.95454545454545459</v>
      </c>
    </row>
    <row r="96" spans="1:29">
      <c r="A96" s="5">
        <v>35</v>
      </c>
      <c r="B96" s="66" t="s">
        <v>425</v>
      </c>
      <c r="C96" s="6" t="s">
        <v>432</v>
      </c>
      <c r="D96" s="6" t="s">
        <v>432</v>
      </c>
      <c r="E96" s="6" t="s">
        <v>433</v>
      </c>
      <c r="F96" s="6" t="s">
        <v>433</v>
      </c>
      <c r="G96" s="6" t="s">
        <v>433</v>
      </c>
      <c r="H96" s="6" t="s">
        <v>433</v>
      </c>
      <c r="I96" s="6" t="s">
        <v>433</v>
      </c>
      <c r="J96" s="6" t="s">
        <v>473</v>
      </c>
      <c r="K96" s="6" t="s">
        <v>433</v>
      </c>
      <c r="L96" s="6" t="s">
        <v>433</v>
      </c>
      <c r="M96" s="6" t="s">
        <v>433</v>
      </c>
      <c r="N96" s="6" t="s">
        <v>433</v>
      </c>
      <c r="O96" s="6" t="s">
        <v>433</v>
      </c>
      <c r="P96" s="6" t="s">
        <v>433</v>
      </c>
      <c r="Q96" s="6" t="s">
        <v>433</v>
      </c>
      <c r="R96" s="6" t="s">
        <v>433</v>
      </c>
      <c r="S96" s="6" t="s">
        <v>433</v>
      </c>
      <c r="T96" s="6" t="s">
        <v>433</v>
      </c>
      <c r="U96" s="6" t="s">
        <v>473</v>
      </c>
      <c r="V96" s="6" t="s">
        <v>433</v>
      </c>
      <c r="W96" s="6" t="s">
        <v>433</v>
      </c>
      <c r="X96" s="6" t="s">
        <v>433</v>
      </c>
      <c r="Y96" s="83">
        <f t="shared" si="9"/>
        <v>9.0909090909090912E-2</v>
      </c>
      <c r="Z96" s="83">
        <f t="shared" si="10"/>
        <v>0.81818181818181823</v>
      </c>
      <c r="AA96" s="83">
        <f t="shared" si="11"/>
        <v>9.0909090909090912E-2</v>
      </c>
      <c r="AB96" s="83">
        <f t="shared" si="12"/>
        <v>0</v>
      </c>
      <c r="AC96" s="84">
        <f t="shared" si="13"/>
        <v>0.90909090909090917</v>
      </c>
    </row>
    <row r="97" spans="1:29">
      <c r="A97" s="5">
        <v>36</v>
      </c>
      <c r="B97" s="66" t="s">
        <v>426</v>
      </c>
      <c r="C97" s="6" t="s">
        <v>433</v>
      </c>
      <c r="D97" s="6" t="s">
        <v>433</v>
      </c>
      <c r="E97" s="6" t="s">
        <v>433</v>
      </c>
      <c r="F97" s="6" t="s">
        <v>433</v>
      </c>
      <c r="G97" s="6" t="s">
        <v>473</v>
      </c>
      <c r="H97" s="6" t="s">
        <v>433</v>
      </c>
      <c r="I97" s="6" t="s">
        <v>433</v>
      </c>
      <c r="J97" s="6" t="s">
        <v>473</v>
      </c>
      <c r="K97" s="6" t="s">
        <v>473</v>
      </c>
      <c r="L97" s="6" t="s">
        <v>433</v>
      </c>
      <c r="M97" s="6" t="s">
        <v>433</v>
      </c>
      <c r="N97" s="6" t="s">
        <v>473</v>
      </c>
      <c r="O97" s="6" t="s">
        <v>473</v>
      </c>
      <c r="P97" s="6" t="s">
        <v>473</v>
      </c>
      <c r="Q97" s="6" t="s">
        <v>433</v>
      </c>
      <c r="R97" s="6" t="s">
        <v>473</v>
      </c>
      <c r="S97" s="6" t="s">
        <v>433</v>
      </c>
      <c r="T97" s="6" t="s">
        <v>433</v>
      </c>
      <c r="U97" s="6" t="s">
        <v>473</v>
      </c>
      <c r="V97" s="6" t="s">
        <v>473</v>
      </c>
      <c r="W97" s="6" t="s">
        <v>433</v>
      </c>
      <c r="X97" s="6" t="s">
        <v>433</v>
      </c>
      <c r="Y97" s="83">
        <f>COUNTIF(C97:X97,"н")/COUNTA(C97:X97)</f>
        <v>0</v>
      </c>
      <c r="Z97" s="83">
        <f>COUNTIF(C97:X97,"с")/COUNTA(C97:X97)</f>
        <v>0.59090909090909094</v>
      </c>
      <c r="AA97" s="83">
        <f>COUNTIF(C97:X97,"д")/COUNTA(C97:X97)</f>
        <v>0.40909090909090912</v>
      </c>
      <c r="AB97" s="83">
        <f>COUNTIF(C97:X97,"в")/COUNTA(C97:X97)</f>
        <v>0</v>
      </c>
      <c r="AC97" s="84">
        <f>Z97+AA97+AB97</f>
        <v>1</v>
      </c>
    </row>
    <row r="98" spans="1:29" ht="15" customHeight="1">
      <c r="A98" s="5">
        <v>37</v>
      </c>
      <c r="B98" s="66" t="s">
        <v>477</v>
      </c>
      <c r="C98" s="6" t="s">
        <v>473</v>
      </c>
      <c r="D98" s="6" t="s">
        <v>433</v>
      </c>
      <c r="E98" s="6" t="s">
        <v>433</v>
      </c>
      <c r="F98" s="6" t="s">
        <v>473</v>
      </c>
      <c r="G98" s="6" t="s">
        <v>473</v>
      </c>
      <c r="H98" s="6" t="s">
        <v>433</v>
      </c>
      <c r="I98" s="6" t="s">
        <v>433</v>
      </c>
      <c r="J98" s="6" t="s">
        <v>473</v>
      </c>
      <c r="K98" s="6" t="s">
        <v>433</v>
      </c>
      <c r="L98" s="6" t="s">
        <v>433</v>
      </c>
      <c r="M98" s="6" t="s">
        <v>433</v>
      </c>
      <c r="N98" s="6" t="s">
        <v>473</v>
      </c>
      <c r="O98" s="6" t="s">
        <v>433</v>
      </c>
      <c r="P98" s="6" t="s">
        <v>433</v>
      </c>
      <c r="Q98" s="6" t="s">
        <v>473</v>
      </c>
      <c r="R98" s="6" t="s">
        <v>473</v>
      </c>
      <c r="S98" s="6" t="s">
        <v>433</v>
      </c>
      <c r="T98" s="6" t="s">
        <v>433</v>
      </c>
      <c r="U98" s="6" t="s">
        <v>473</v>
      </c>
      <c r="V98" s="6" t="s">
        <v>433</v>
      </c>
      <c r="W98" s="6" t="s">
        <v>433</v>
      </c>
      <c r="X98" s="6" t="s">
        <v>433</v>
      </c>
      <c r="Y98" s="83">
        <f t="shared" si="9"/>
        <v>0</v>
      </c>
      <c r="Z98" s="83">
        <f t="shared" si="10"/>
        <v>0.63636363636363635</v>
      </c>
      <c r="AA98" s="83">
        <f t="shared" si="11"/>
        <v>0.36363636363636365</v>
      </c>
      <c r="AB98" s="83">
        <f t="shared" si="12"/>
        <v>0</v>
      </c>
      <c r="AC98" s="84">
        <f t="shared" si="13"/>
        <v>1</v>
      </c>
    </row>
    <row r="99" spans="1:29" ht="15" customHeight="1">
      <c r="A99" s="115" t="s">
        <v>53</v>
      </c>
      <c r="B99" s="115"/>
      <c r="C99" s="82">
        <f t="shared" ref="C99:X99" si="14">COUNTIF(C62:C98,"с")/COUNTA(C62:C98)</f>
        <v>0.51351351351351349</v>
      </c>
      <c r="D99" s="82">
        <f t="shared" si="14"/>
        <v>0.56756756756756754</v>
      </c>
      <c r="E99" s="82">
        <f t="shared" si="14"/>
        <v>0.97297297297297303</v>
      </c>
      <c r="F99" s="82">
        <f t="shared" si="14"/>
        <v>0.43243243243243246</v>
      </c>
      <c r="G99" s="82">
        <f t="shared" si="14"/>
        <v>0.64864864864864868</v>
      </c>
      <c r="H99" s="82">
        <f t="shared" si="14"/>
        <v>0.67567567567567566</v>
      </c>
      <c r="I99" s="82">
        <f t="shared" si="14"/>
        <v>0.94594594594594594</v>
      </c>
      <c r="J99" s="82">
        <f t="shared" si="14"/>
        <v>0.27027027027027029</v>
      </c>
      <c r="K99" s="82">
        <f t="shared" si="14"/>
        <v>0.54054054054054057</v>
      </c>
      <c r="L99" s="82">
        <f t="shared" si="14"/>
        <v>0.59459459459459463</v>
      </c>
      <c r="M99" s="82">
        <f t="shared" si="14"/>
        <v>0.97297297297297303</v>
      </c>
      <c r="N99" s="82">
        <f t="shared" si="14"/>
        <v>0.40540540540540543</v>
      </c>
      <c r="O99" s="82">
        <f t="shared" si="14"/>
        <v>0.72972972972972971</v>
      </c>
      <c r="P99" s="82">
        <f t="shared" si="14"/>
        <v>0.45945945945945948</v>
      </c>
      <c r="Q99" s="82">
        <f t="shared" si="14"/>
        <v>0.43243243243243246</v>
      </c>
      <c r="R99" s="82">
        <f t="shared" si="14"/>
        <v>0.64864864864864868</v>
      </c>
      <c r="S99" s="82">
        <f t="shared" si="14"/>
        <v>0.67567567567567566</v>
      </c>
      <c r="T99" s="82">
        <f t="shared" si="14"/>
        <v>0.94594594594594594</v>
      </c>
      <c r="U99" s="82">
        <f t="shared" si="14"/>
        <v>0.27027027027027029</v>
      </c>
      <c r="V99" s="82">
        <f t="shared" si="14"/>
        <v>0.54054054054054057</v>
      </c>
      <c r="W99" s="82">
        <f t="shared" si="14"/>
        <v>0.59459459459459463</v>
      </c>
      <c r="X99" s="82">
        <f t="shared" si="14"/>
        <v>0.97297297297297303</v>
      </c>
      <c r="Y99" s="108" t="s">
        <v>45</v>
      </c>
      <c r="Z99" s="109"/>
      <c r="AA99" s="109"/>
      <c r="AB99" s="109"/>
      <c r="AC99" s="110"/>
    </row>
    <row r="100" spans="1:29" ht="15" customHeight="1">
      <c r="A100" s="115" t="s">
        <v>54</v>
      </c>
      <c r="B100" s="115"/>
      <c r="C100" s="82">
        <f t="shared" ref="C100:X100" si="15">COUNTIF(C62:C98,"д")/COUNTA(C62:C98)</f>
        <v>0.35135135135135137</v>
      </c>
      <c r="D100" s="82">
        <f t="shared" si="15"/>
        <v>0.29729729729729731</v>
      </c>
      <c r="E100" s="82">
        <f t="shared" si="15"/>
        <v>0</v>
      </c>
      <c r="F100" s="82">
        <f t="shared" si="15"/>
        <v>0.56756756756756754</v>
      </c>
      <c r="G100" s="82">
        <f t="shared" si="15"/>
        <v>0.35135135135135137</v>
      </c>
      <c r="H100" s="82">
        <f t="shared" si="15"/>
        <v>0.24324324324324326</v>
      </c>
      <c r="I100" s="82">
        <f t="shared" si="15"/>
        <v>2.7027027027027029E-2</v>
      </c>
      <c r="J100" s="82">
        <f t="shared" si="15"/>
        <v>0.72972972972972971</v>
      </c>
      <c r="K100" s="82">
        <f t="shared" si="15"/>
        <v>0.43243243243243246</v>
      </c>
      <c r="L100" s="82">
        <f t="shared" si="15"/>
        <v>0.40540540540540543</v>
      </c>
      <c r="M100" s="82">
        <f t="shared" si="15"/>
        <v>0</v>
      </c>
      <c r="N100" s="82">
        <f t="shared" si="15"/>
        <v>0.59459459459459463</v>
      </c>
      <c r="O100" s="82">
        <f t="shared" si="15"/>
        <v>0.24324324324324326</v>
      </c>
      <c r="P100" s="82">
        <f t="shared" si="15"/>
        <v>0.51351351351351349</v>
      </c>
      <c r="Q100" s="82">
        <f t="shared" si="15"/>
        <v>0.56756756756756754</v>
      </c>
      <c r="R100" s="82">
        <f t="shared" si="15"/>
        <v>0.35135135135135137</v>
      </c>
      <c r="S100" s="82">
        <f t="shared" si="15"/>
        <v>0.24324324324324326</v>
      </c>
      <c r="T100" s="82">
        <f t="shared" si="15"/>
        <v>2.7027027027027029E-2</v>
      </c>
      <c r="U100" s="82">
        <f t="shared" si="15"/>
        <v>0.72972972972972971</v>
      </c>
      <c r="V100" s="82">
        <f t="shared" si="15"/>
        <v>0.43243243243243246</v>
      </c>
      <c r="W100" s="82">
        <f t="shared" si="15"/>
        <v>0.40540540540540543</v>
      </c>
      <c r="X100" s="82">
        <f t="shared" si="15"/>
        <v>0</v>
      </c>
      <c r="Y100" s="111" t="s">
        <v>46</v>
      </c>
      <c r="Z100" s="112"/>
      <c r="AA100" s="112"/>
      <c r="AB100" s="112"/>
      <c r="AC100" s="113"/>
    </row>
    <row r="101" spans="1:29" ht="15" customHeight="1">
      <c r="A101" s="115" t="s">
        <v>55</v>
      </c>
      <c r="B101" s="115"/>
      <c r="C101" s="82">
        <f t="shared" ref="C101:X101" si="16">COUNTIF(C62:C98,"в")/COUNTA(C62:C98)</f>
        <v>0</v>
      </c>
      <c r="D101" s="82">
        <f t="shared" si="16"/>
        <v>0</v>
      </c>
      <c r="E101" s="82">
        <f t="shared" si="16"/>
        <v>0</v>
      </c>
      <c r="F101" s="82">
        <f t="shared" si="16"/>
        <v>0</v>
      </c>
      <c r="G101" s="82">
        <f t="shared" si="16"/>
        <v>0</v>
      </c>
      <c r="H101" s="82">
        <f t="shared" si="16"/>
        <v>0</v>
      </c>
      <c r="I101" s="82">
        <f t="shared" si="16"/>
        <v>0</v>
      </c>
      <c r="J101" s="82">
        <f t="shared" si="16"/>
        <v>0</v>
      </c>
      <c r="K101" s="82">
        <f t="shared" si="16"/>
        <v>0</v>
      </c>
      <c r="L101" s="82">
        <f t="shared" si="16"/>
        <v>0</v>
      </c>
      <c r="M101" s="82">
        <f t="shared" si="16"/>
        <v>0</v>
      </c>
      <c r="N101" s="82">
        <f t="shared" si="16"/>
        <v>0</v>
      </c>
      <c r="O101" s="82">
        <f t="shared" si="16"/>
        <v>0</v>
      </c>
      <c r="P101" s="82">
        <f t="shared" si="16"/>
        <v>0</v>
      </c>
      <c r="Q101" s="82">
        <f t="shared" si="16"/>
        <v>0</v>
      </c>
      <c r="R101" s="82">
        <f t="shared" si="16"/>
        <v>0</v>
      </c>
      <c r="S101" s="82">
        <f t="shared" si="16"/>
        <v>0</v>
      </c>
      <c r="T101" s="82">
        <f t="shared" si="16"/>
        <v>0</v>
      </c>
      <c r="U101" s="82">
        <f t="shared" si="16"/>
        <v>0</v>
      </c>
      <c r="V101" s="82">
        <f t="shared" si="16"/>
        <v>0</v>
      </c>
      <c r="W101" s="82">
        <f t="shared" si="16"/>
        <v>0</v>
      </c>
      <c r="X101" s="82">
        <f t="shared" si="16"/>
        <v>0</v>
      </c>
      <c r="Y101" s="124" t="s">
        <v>47</v>
      </c>
      <c r="Z101" s="125"/>
      <c r="AA101" s="125"/>
      <c r="AB101" s="125"/>
      <c r="AC101" s="110"/>
    </row>
    <row r="102" spans="1:29">
      <c r="A102" s="140" t="s">
        <v>56</v>
      </c>
      <c r="B102" s="140"/>
      <c r="C102" s="82">
        <f>C99+C100+C101</f>
        <v>0.86486486486486491</v>
      </c>
      <c r="D102" s="82">
        <f t="shared" ref="D102:X102" si="17">D99+D100+D101</f>
        <v>0.86486486486486491</v>
      </c>
      <c r="E102" s="82">
        <f t="shared" si="17"/>
        <v>0.97297297297297303</v>
      </c>
      <c r="F102" s="82">
        <f t="shared" si="17"/>
        <v>1</v>
      </c>
      <c r="G102" s="82">
        <f t="shared" si="17"/>
        <v>1</v>
      </c>
      <c r="H102" s="82">
        <f t="shared" si="17"/>
        <v>0.91891891891891886</v>
      </c>
      <c r="I102" s="82">
        <f t="shared" si="17"/>
        <v>0.97297297297297303</v>
      </c>
      <c r="J102" s="82">
        <f t="shared" si="17"/>
        <v>1</v>
      </c>
      <c r="K102" s="82">
        <f t="shared" si="17"/>
        <v>0.97297297297297303</v>
      </c>
      <c r="L102" s="82">
        <f t="shared" si="17"/>
        <v>1</v>
      </c>
      <c r="M102" s="82">
        <f t="shared" si="17"/>
        <v>0.97297297297297303</v>
      </c>
      <c r="N102" s="82">
        <f t="shared" si="17"/>
        <v>1</v>
      </c>
      <c r="O102" s="82">
        <f t="shared" si="17"/>
        <v>0.97297297297297303</v>
      </c>
      <c r="P102" s="82">
        <f t="shared" si="17"/>
        <v>0.97297297297297303</v>
      </c>
      <c r="Q102" s="82">
        <f t="shared" si="17"/>
        <v>1</v>
      </c>
      <c r="R102" s="82">
        <f t="shared" si="17"/>
        <v>1</v>
      </c>
      <c r="S102" s="82">
        <f t="shared" si="17"/>
        <v>0.91891891891891886</v>
      </c>
      <c r="T102" s="82">
        <f t="shared" si="17"/>
        <v>0.97297297297297303</v>
      </c>
      <c r="U102" s="82">
        <f t="shared" si="17"/>
        <v>1</v>
      </c>
      <c r="V102" s="82">
        <f t="shared" si="17"/>
        <v>0.97297297297297303</v>
      </c>
      <c r="W102" s="82">
        <f t="shared" si="17"/>
        <v>1</v>
      </c>
      <c r="X102" s="82">
        <f t="shared" si="17"/>
        <v>0.97297297297297303</v>
      </c>
      <c r="Y102" s="9" t="s">
        <v>48</v>
      </c>
      <c r="Z102" s="9" t="s">
        <v>49</v>
      </c>
      <c r="AA102" s="9" t="s">
        <v>50</v>
      </c>
      <c r="AB102" s="9" t="s">
        <v>51</v>
      </c>
      <c r="AC102" s="10" t="s">
        <v>43</v>
      </c>
    </row>
    <row r="103" spans="1:29">
      <c r="A103" s="129" t="s">
        <v>57</v>
      </c>
      <c r="B103" s="129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85">
        <f>AVERAGE(Y62:Y96)</f>
        <v>3.2467532467532464E-2</v>
      </c>
      <c r="Z103" s="85">
        <f>AVERAGE(Z62:Z96)</f>
        <v>0.62857142857142845</v>
      </c>
      <c r="AA103" s="85">
        <f>AVERAGE(AA62:AA96)</f>
        <v>0.33896103896103891</v>
      </c>
      <c r="AB103" s="85">
        <f>AVERAGE(AB62:AB96)</f>
        <v>0</v>
      </c>
      <c r="AC103" s="86">
        <f>AVERAGE(AC62:AC96)</f>
        <v>0.96753246753246747</v>
      </c>
    </row>
    <row r="104" spans="1:29">
      <c r="A104" s="129" t="s">
        <v>57</v>
      </c>
      <c r="B104" s="129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1"/>
      <c r="Z104" s="11"/>
      <c r="AA104" s="11"/>
      <c r="AB104" s="11"/>
      <c r="AC104" s="12"/>
    </row>
  </sheetData>
  <mergeCells count="99">
    <mergeCell ref="Y6:AC6"/>
    <mergeCell ref="Y7:AC7"/>
    <mergeCell ref="AC8:AC10"/>
    <mergeCell ref="M6:O6"/>
    <mergeCell ref="P6:X7"/>
    <mergeCell ref="M7:O7"/>
    <mergeCell ref="Y49:AC49"/>
    <mergeCell ref="M8:M10"/>
    <mergeCell ref="N8:O8"/>
    <mergeCell ref="P8:P10"/>
    <mergeCell ref="Q8:Q10"/>
    <mergeCell ref="T8:T10"/>
    <mergeCell ref="Y48:AC48"/>
    <mergeCell ref="U8:U10"/>
    <mergeCell ref="V8:V10"/>
    <mergeCell ref="O9:O10"/>
    <mergeCell ref="Y47:AC47"/>
    <mergeCell ref="Y8:Y10"/>
    <mergeCell ref="Z8:Z10"/>
    <mergeCell ref="S8:S10"/>
    <mergeCell ref="R8:R10"/>
    <mergeCell ref="AA8:AA10"/>
    <mergeCell ref="AB8:AB10"/>
    <mergeCell ref="N9:N10"/>
    <mergeCell ref="K9:K10"/>
    <mergeCell ref="L9:L10"/>
    <mergeCell ref="W8:W10"/>
    <mergeCell ref="X8:X10"/>
    <mergeCell ref="A6:A10"/>
    <mergeCell ref="B6:B10"/>
    <mergeCell ref="A47:B47"/>
    <mergeCell ref="C8:C10"/>
    <mergeCell ref="D8:D10"/>
    <mergeCell ref="C6:L6"/>
    <mergeCell ref="F8:G8"/>
    <mergeCell ref="H8:H10"/>
    <mergeCell ref="C7:G7"/>
    <mergeCell ref="H7:I7"/>
    <mergeCell ref="I8:I10"/>
    <mergeCell ref="J7:J10"/>
    <mergeCell ref="K7:L7"/>
    <mergeCell ref="A48:B48"/>
    <mergeCell ref="A51:B51"/>
    <mergeCell ref="K60:K61"/>
    <mergeCell ref="J58:J61"/>
    <mergeCell ref="H58:I58"/>
    <mergeCell ref="B57:B61"/>
    <mergeCell ref="A50:B50"/>
    <mergeCell ref="A49:B49"/>
    <mergeCell ref="E8:E10"/>
    <mergeCell ref="K8:L8"/>
    <mergeCell ref="R59:R61"/>
    <mergeCell ref="O60:O61"/>
    <mergeCell ref="S59:S61"/>
    <mergeCell ref="F9:F10"/>
    <mergeCell ref="G9:G10"/>
    <mergeCell ref="A104:B104"/>
    <mergeCell ref="A99:B99"/>
    <mergeCell ref="A100:B100"/>
    <mergeCell ref="A102:B102"/>
    <mergeCell ref="C57:L57"/>
    <mergeCell ref="A57:A61"/>
    <mergeCell ref="C58:G58"/>
    <mergeCell ref="A103:B103"/>
    <mergeCell ref="I59:I61"/>
    <mergeCell ref="G60:G61"/>
    <mergeCell ref="Y57:AC57"/>
    <mergeCell ref="M58:O58"/>
    <mergeCell ref="Y58:AC58"/>
    <mergeCell ref="N59:O59"/>
    <mergeCell ref="T59:T61"/>
    <mergeCell ref="M57:O57"/>
    <mergeCell ref="AB59:AB61"/>
    <mergeCell ref="Q59:Q61"/>
    <mergeCell ref="N60:N61"/>
    <mergeCell ref="P57:X58"/>
    <mergeCell ref="D59:D61"/>
    <mergeCell ref="F60:F61"/>
    <mergeCell ref="K59:L59"/>
    <mergeCell ref="K58:L58"/>
    <mergeCell ref="F59:G59"/>
    <mergeCell ref="H59:H61"/>
    <mergeCell ref="L60:L61"/>
    <mergeCell ref="Y100:AC100"/>
    <mergeCell ref="AA59:AA61"/>
    <mergeCell ref="Y59:Y61"/>
    <mergeCell ref="Z59:Z61"/>
    <mergeCell ref="A101:B101"/>
    <mergeCell ref="Y101:AC101"/>
    <mergeCell ref="W59:W61"/>
    <mergeCell ref="U59:U61"/>
    <mergeCell ref="V59:V61"/>
    <mergeCell ref="AC59:AC61"/>
    <mergeCell ref="Y99:AC99"/>
    <mergeCell ref="P59:P61"/>
    <mergeCell ref="M59:M61"/>
    <mergeCell ref="X59:X61"/>
    <mergeCell ref="E59:E61"/>
    <mergeCell ref="C59:C6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Q105"/>
  <sheetViews>
    <sheetView topLeftCell="A93" workbookViewId="0">
      <selection activeCell="N99" sqref="N99"/>
    </sheetView>
  </sheetViews>
  <sheetFormatPr defaultRowHeight="15"/>
  <cols>
    <col min="2" max="2" width="24" customWidth="1"/>
    <col min="15" max="15" width="12.85546875" customWidth="1"/>
    <col min="17" max="17" width="10.5703125" customWidth="1"/>
  </cols>
  <sheetData>
    <row r="1" spans="1:17" ht="15.75">
      <c r="A1" s="14" t="s">
        <v>0</v>
      </c>
      <c r="B1" s="15"/>
      <c r="C1" s="16" t="s">
        <v>59</v>
      </c>
      <c r="D1" s="15"/>
      <c r="E1" s="15"/>
      <c r="F1" s="15"/>
      <c r="G1" s="2"/>
      <c r="H1" s="2"/>
    </row>
    <row r="2" spans="1:17" ht="15.75">
      <c r="A2" s="14" t="s">
        <v>1</v>
      </c>
      <c r="B2" s="15"/>
      <c r="C2" s="14" t="s">
        <v>61</v>
      </c>
      <c r="D2" s="15"/>
      <c r="E2" s="15"/>
      <c r="F2" s="15"/>
      <c r="G2" s="2"/>
      <c r="H2" s="2"/>
    </row>
    <row r="3" spans="1:17" ht="15.75">
      <c r="A3" s="1" t="s">
        <v>2</v>
      </c>
      <c r="B3" s="2"/>
      <c r="C3" s="1" t="s">
        <v>103</v>
      </c>
      <c r="D3" s="2"/>
      <c r="E3" s="2"/>
      <c r="F3" s="2"/>
      <c r="G3" s="2"/>
      <c r="H3" s="2"/>
    </row>
    <row r="4" spans="1:17" ht="15.75">
      <c r="A4" s="147" t="s">
        <v>135</v>
      </c>
      <c r="B4" s="144"/>
      <c r="C4" s="144"/>
      <c r="D4" s="144"/>
      <c r="E4" s="144"/>
      <c r="F4" s="144"/>
      <c r="G4" s="144"/>
      <c r="H4" s="17"/>
      <c r="I4" s="17"/>
      <c r="J4" s="17"/>
      <c r="K4" s="17"/>
      <c r="L4" s="17"/>
    </row>
    <row r="5" spans="1:17" ht="15.75">
      <c r="A5" s="1" t="s">
        <v>4</v>
      </c>
      <c r="C5" s="4" t="s">
        <v>58</v>
      </c>
    </row>
    <row r="6" spans="1:17">
      <c r="A6" s="138" t="s">
        <v>5</v>
      </c>
      <c r="B6" s="141" t="s">
        <v>6</v>
      </c>
      <c r="C6" s="145" t="s">
        <v>136</v>
      </c>
      <c r="D6" s="158"/>
      <c r="E6" s="158"/>
      <c r="F6" s="120"/>
      <c r="G6" s="120"/>
      <c r="H6" s="120"/>
      <c r="I6" s="119" t="s">
        <v>137</v>
      </c>
      <c r="J6" s="119"/>
      <c r="K6" s="119"/>
      <c r="L6" s="159" t="s">
        <v>138</v>
      </c>
      <c r="M6" s="106" t="s">
        <v>37</v>
      </c>
      <c r="N6" s="106"/>
      <c r="O6" s="106"/>
      <c r="P6" s="106"/>
      <c r="Q6" s="106"/>
    </row>
    <row r="7" spans="1:17">
      <c r="A7" s="138"/>
      <c r="B7" s="146"/>
      <c r="C7" s="104" t="s">
        <v>139</v>
      </c>
      <c r="D7" s="104"/>
      <c r="E7" s="104"/>
      <c r="F7" s="104" t="s">
        <v>140</v>
      </c>
      <c r="G7" s="104" t="s">
        <v>141</v>
      </c>
      <c r="H7" s="104" t="s">
        <v>142</v>
      </c>
      <c r="I7" s="119"/>
      <c r="J7" s="119"/>
      <c r="K7" s="119"/>
      <c r="L7" s="160"/>
      <c r="M7" s="113" t="s">
        <v>38</v>
      </c>
      <c r="N7" s="113"/>
      <c r="O7" s="113"/>
      <c r="P7" s="113"/>
      <c r="Q7" s="113"/>
    </row>
    <row r="8" spans="1:17">
      <c r="A8" s="138"/>
      <c r="B8" s="146"/>
      <c r="C8" s="104" t="s">
        <v>143</v>
      </c>
      <c r="D8" s="104" t="s">
        <v>144</v>
      </c>
      <c r="E8" s="104" t="s">
        <v>145</v>
      </c>
      <c r="F8" s="104" t="s">
        <v>146</v>
      </c>
      <c r="G8" s="104"/>
      <c r="H8" s="104"/>
      <c r="I8" s="157" t="s">
        <v>147</v>
      </c>
      <c r="J8" s="157" t="s">
        <v>148</v>
      </c>
      <c r="K8" s="157" t="s">
        <v>149</v>
      </c>
      <c r="L8" s="157" t="s">
        <v>150</v>
      </c>
      <c r="M8" s="114" t="s">
        <v>39</v>
      </c>
      <c r="N8" s="114" t="s">
        <v>40</v>
      </c>
      <c r="O8" s="114" t="s">
        <v>41</v>
      </c>
      <c r="P8" s="114" t="s">
        <v>42</v>
      </c>
      <c r="Q8" s="107" t="s">
        <v>43</v>
      </c>
    </row>
    <row r="9" spans="1:17">
      <c r="A9" s="138"/>
      <c r="B9" s="146"/>
      <c r="C9" s="120"/>
      <c r="D9" s="120"/>
      <c r="E9" s="120"/>
      <c r="F9" s="104" t="s">
        <v>146</v>
      </c>
      <c r="G9" s="104"/>
      <c r="H9" s="104"/>
      <c r="I9" s="104"/>
      <c r="J9" s="104"/>
      <c r="K9" s="104"/>
      <c r="L9" s="104"/>
      <c r="M9" s="114"/>
      <c r="N9" s="114"/>
      <c r="O9" s="114"/>
      <c r="P9" s="114"/>
      <c r="Q9" s="107"/>
    </row>
    <row r="10" spans="1:17" ht="27" customHeight="1" thickBot="1">
      <c r="A10" s="139"/>
      <c r="B10" s="146"/>
      <c r="C10" s="120"/>
      <c r="D10" s="120"/>
      <c r="E10" s="120"/>
      <c r="F10" s="104" t="s">
        <v>146</v>
      </c>
      <c r="G10" s="104"/>
      <c r="H10" s="104"/>
      <c r="I10" s="104"/>
      <c r="J10" s="104"/>
      <c r="K10" s="104"/>
      <c r="L10" s="104"/>
      <c r="M10" s="114"/>
      <c r="N10" s="114"/>
      <c r="O10" s="114"/>
      <c r="P10" s="114"/>
      <c r="Q10" s="107"/>
    </row>
    <row r="11" spans="1:17" ht="15.75" thickBot="1">
      <c r="A11" s="5">
        <v>1</v>
      </c>
      <c r="B11" s="64" t="s">
        <v>431</v>
      </c>
      <c r="C11" s="6" t="s">
        <v>432</v>
      </c>
      <c r="D11" s="6" t="s">
        <v>432</v>
      </c>
      <c r="E11" s="6" t="s">
        <v>432</v>
      </c>
      <c r="F11" s="6" t="s">
        <v>432</v>
      </c>
      <c r="G11" s="6" t="s">
        <v>432</v>
      </c>
      <c r="H11" s="6" t="s">
        <v>432</v>
      </c>
      <c r="I11" s="6" t="s">
        <v>432</v>
      </c>
      <c r="J11" s="6" t="s">
        <v>432</v>
      </c>
      <c r="K11" s="6" t="s">
        <v>433</v>
      </c>
      <c r="L11" s="6" t="s">
        <v>433</v>
      </c>
      <c r="M11" s="83">
        <f>COUNTIF(C11:L11,"н")/COUNTA(C11:L11)</f>
        <v>0.8</v>
      </c>
      <c r="N11" s="83">
        <f>COUNTIF(C11:L11,"с")/COUNTA(C11:L11)</f>
        <v>0.2</v>
      </c>
      <c r="O11" s="83">
        <f>COUNTIF(C11:L11,"д")/COUNTA(C11:L11)</f>
        <v>0</v>
      </c>
      <c r="P11" s="83">
        <f>COUNTIF(C11:L11,"в")/COUNTA(C11:L11)</f>
        <v>0</v>
      </c>
      <c r="Q11" s="84">
        <f>N11+O11+P11</f>
        <v>0.2</v>
      </c>
    </row>
    <row r="12" spans="1:17" ht="15.75" thickBot="1">
      <c r="A12" s="7">
        <v>2</v>
      </c>
      <c r="B12" s="65" t="s">
        <v>396</v>
      </c>
      <c r="C12" s="6" t="s">
        <v>433</v>
      </c>
      <c r="D12" s="6" t="s">
        <v>433</v>
      </c>
      <c r="E12" s="6" t="s">
        <v>433</v>
      </c>
      <c r="F12" s="6" t="s">
        <v>433</v>
      </c>
      <c r="G12" s="6" t="s">
        <v>433</v>
      </c>
      <c r="H12" s="6" t="s">
        <v>433</v>
      </c>
      <c r="I12" s="6" t="s">
        <v>432</v>
      </c>
      <c r="J12" s="6" t="s">
        <v>433</v>
      </c>
      <c r="K12" s="6" t="s">
        <v>432</v>
      </c>
      <c r="L12" s="6" t="s">
        <v>433</v>
      </c>
      <c r="M12" s="83">
        <f t="shared" ref="M12:M46" si="0">COUNTIF(C12:L12,"н")/COUNTA(C12:L12)</f>
        <v>0.2</v>
      </c>
      <c r="N12" s="83">
        <f t="shared" ref="N12:N46" si="1">COUNTIF(C12:L12,"с")/COUNTA(C12:L12)</f>
        <v>0.8</v>
      </c>
      <c r="O12" s="83">
        <f t="shared" ref="O12:O46" si="2">COUNTIF(C12:L12,"д")/COUNTA(C12:L12)</f>
        <v>0</v>
      </c>
      <c r="P12" s="83">
        <f t="shared" ref="P12:P46" si="3">COUNTIF(C12:L12,"в")/COUNTA(C12:L12)</f>
        <v>0</v>
      </c>
      <c r="Q12" s="84">
        <f t="shared" ref="Q12:Q46" si="4">N12+O12+P12</f>
        <v>0.8</v>
      </c>
    </row>
    <row r="13" spans="1:17" ht="15.75" thickBot="1">
      <c r="A13" s="5">
        <v>3</v>
      </c>
      <c r="B13" s="65" t="s">
        <v>397</v>
      </c>
      <c r="C13" s="6" t="s">
        <v>433</v>
      </c>
      <c r="D13" s="6" t="s">
        <v>433</v>
      </c>
      <c r="E13" s="6" t="s">
        <v>433</v>
      </c>
      <c r="F13" s="6" t="s">
        <v>433</v>
      </c>
      <c r="G13" s="6" t="s">
        <v>433</v>
      </c>
      <c r="H13" s="6" t="s">
        <v>433</v>
      </c>
      <c r="I13" s="6" t="s">
        <v>433</v>
      </c>
      <c r="J13" s="6" t="s">
        <v>433</v>
      </c>
      <c r="K13" s="6" t="s">
        <v>433</v>
      </c>
      <c r="L13" s="6" t="s">
        <v>433</v>
      </c>
      <c r="M13" s="83">
        <f t="shared" si="0"/>
        <v>0</v>
      </c>
      <c r="N13" s="83">
        <f t="shared" si="1"/>
        <v>1</v>
      </c>
      <c r="O13" s="83">
        <f t="shared" si="2"/>
        <v>0</v>
      </c>
      <c r="P13" s="83">
        <f t="shared" si="3"/>
        <v>0</v>
      </c>
      <c r="Q13" s="84">
        <f t="shared" si="4"/>
        <v>1</v>
      </c>
    </row>
    <row r="14" spans="1:17" ht="15.75" thickBot="1">
      <c r="A14" s="7">
        <v>4</v>
      </c>
      <c r="B14" s="67" t="s">
        <v>430</v>
      </c>
      <c r="C14" s="6" t="s">
        <v>433</v>
      </c>
      <c r="D14" s="6" t="s">
        <v>433</v>
      </c>
      <c r="E14" s="6" t="s">
        <v>433</v>
      </c>
      <c r="F14" s="6" t="s">
        <v>433</v>
      </c>
      <c r="G14" s="6" t="s">
        <v>433</v>
      </c>
      <c r="H14" s="6" t="s">
        <v>433</v>
      </c>
      <c r="I14" s="6" t="s">
        <v>433</v>
      </c>
      <c r="J14" s="6" t="s">
        <v>433</v>
      </c>
      <c r="K14" s="6" t="s">
        <v>433</v>
      </c>
      <c r="L14" s="6" t="s">
        <v>433</v>
      </c>
      <c r="M14" s="83">
        <f t="shared" si="0"/>
        <v>0</v>
      </c>
      <c r="N14" s="83">
        <f t="shared" si="1"/>
        <v>1</v>
      </c>
      <c r="O14" s="83">
        <f t="shared" si="2"/>
        <v>0</v>
      </c>
      <c r="P14" s="83">
        <f t="shared" si="3"/>
        <v>0</v>
      </c>
      <c r="Q14" s="84">
        <f t="shared" si="4"/>
        <v>1</v>
      </c>
    </row>
    <row r="15" spans="1:17" ht="15.75" thickBot="1">
      <c r="A15" s="5">
        <v>5</v>
      </c>
      <c r="B15" s="65" t="s">
        <v>399</v>
      </c>
      <c r="C15" s="6" t="s">
        <v>433</v>
      </c>
      <c r="D15" s="6" t="s">
        <v>433</v>
      </c>
      <c r="E15" s="6" t="s">
        <v>433</v>
      </c>
      <c r="F15" s="6" t="s">
        <v>433</v>
      </c>
      <c r="G15" s="6" t="s">
        <v>433</v>
      </c>
      <c r="H15" s="6" t="s">
        <v>433</v>
      </c>
      <c r="I15" s="6" t="s">
        <v>433</v>
      </c>
      <c r="J15" s="6" t="s">
        <v>433</v>
      </c>
      <c r="K15" s="6" t="s">
        <v>433</v>
      </c>
      <c r="L15" s="6" t="s">
        <v>433</v>
      </c>
      <c r="M15" s="83">
        <f t="shared" si="0"/>
        <v>0</v>
      </c>
      <c r="N15" s="83">
        <f t="shared" si="1"/>
        <v>1</v>
      </c>
      <c r="O15" s="83">
        <f t="shared" si="2"/>
        <v>0</v>
      </c>
      <c r="P15" s="83">
        <f t="shared" si="3"/>
        <v>0</v>
      </c>
      <c r="Q15" s="84">
        <f t="shared" si="4"/>
        <v>1</v>
      </c>
    </row>
    <row r="16" spans="1:17" ht="15.75" thickBot="1">
      <c r="A16" s="7">
        <v>6</v>
      </c>
      <c r="B16" s="65" t="s">
        <v>400</v>
      </c>
      <c r="C16" s="6" t="s">
        <v>433</v>
      </c>
      <c r="D16" s="6" t="s">
        <v>433</v>
      </c>
      <c r="E16" s="6" t="s">
        <v>433</v>
      </c>
      <c r="F16" s="6" t="s">
        <v>433</v>
      </c>
      <c r="G16" s="6" t="s">
        <v>433</v>
      </c>
      <c r="H16" s="6" t="s">
        <v>433</v>
      </c>
      <c r="I16" s="6" t="s">
        <v>433</v>
      </c>
      <c r="J16" s="6" t="s">
        <v>433</v>
      </c>
      <c r="K16" s="6" t="s">
        <v>432</v>
      </c>
      <c r="L16" s="6" t="s">
        <v>432</v>
      </c>
      <c r="M16" s="83">
        <f t="shared" si="0"/>
        <v>0.2</v>
      </c>
      <c r="N16" s="83">
        <f t="shared" si="1"/>
        <v>0.8</v>
      </c>
      <c r="O16" s="83">
        <f t="shared" si="2"/>
        <v>0</v>
      </c>
      <c r="P16" s="83">
        <f t="shared" si="3"/>
        <v>0</v>
      </c>
      <c r="Q16" s="84">
        <f t="shared" si="4"/>
        <v>0.8</v>
      </c>
    </row>
    <row r="17" spans="1:17" ht="15.75" thickBot="1">
      <c r="A17" s="5">
        <v>7</v>
      </c>
      <c r="B17" s="65" t="s">
        <v>427</v>
      </c>
      <c r="C17" s="6" t="s">
        <v>432</v>
      </c>
      <c r="D17" s="6" t="s">
        <v>433</v>
      </c>
      <c r="E17" s="6" t="s">
        <v>432</v>
      </c>
      <c r="F17" s="6" t="s">
        <v>433</v>
      </c>
      <c r="G17" s="6" t="s">
        <v>432</v>
      </c>
      <c r="H17" s="6" t="s">
        <v>433</v>
      </c>
      <c r="I17" s="6" t="s">
        <v>432</v>
      </c>
      <c r="J17" s="6" t="s">
        <v>433</v>
      </c>
      <c r="K17" s="6" t="s">
        <v>432</v>
      </c>
      <c r="L17" s="6" t="s">
        <v>433</v>
      </c>
      <c r="M17" s="83">
        <f t="shared" si="0"/>
        <v>0.5</v>
      </c>
      <c r="N17" s="83">
        <f t="shared" si="1"/>
        <v>0.5</v>
      </c>
      <c r="O17" s="83">
        <f t="shared" si="2"/>
        <v>0</v>
      </c>
      <c r="P17" s="83">
        <f t="shared" si="3"/>
        <v>0</v>
      </c>
      <c r="Q17" s="84">
        <f t="shared" si="4"/>
        <v>0.5</v>
      </c>
    </row>
    <row r="18" spans="1:17" ht="15.75" thickBot="1">
      <c r="A18" s="7">
        <v>8</v>
      </c>
      <c r="B18" s="65" t="s">
        <v>401</v>
      </c>
      <c r="C18" s="6" t="s">
        <v>433</v>
      </c>
      <c r="D18" s="6" t="s">
        <v>433</v>
      </c>
      <c r="E18" s="6" t="s">
        <v>433</v>
      </c>
      <c r="F18" s="6" t="s">
        <v>433</v>
      </c>
      <c r="G18" s="6" t="s">
        <v>433</v>
      </c>
      <c r="H18" s="6" t="s">
        <v>433</v>
      </c>
      <c r="I18" s="6" t="s">
        <v>433</v>
      </c>
      <c r="J18" s="6" t="s">
        <v>433</v>
      </c>
      <c r="K18" s="6" t="s">
        <v>433</v>
      </c>
      <c r="L18" s="6" t="s">
        <v>433</v>
      </c>
      <c r="M18" s="83">
        <f t="shared" si="0"/>
        <v>0</v>
      </c>
      <c r="N18" s="83">
        <f t="shared" si="1"/>
        <v>1</v>
      </c>
      <c r="O18" s="83">
        <f t="shared" si="2"/>
        <v>0</v>
      </c>
      <c r="P18" s="83">
        <f t="shared" si="3"/>
        <v>0</v>
      </c>
      <c r="Q18" s="84">
        <f t="shared" si="4"/>
        <v>1</v>
      </c>
    </row>
    <row r="19" spans="1:17" ht="15.75" thickBot="1">
      <c r="A19" s="5">
        <v>9</v>
      </c>
      <c r="B19" s="65" t="s">
        <v>402</v>
      </c>
      <c r="C19" s="6" t="s">
        <v>432</v>
      </c>
      <c r="D19" s="6" t="s">
        <v>432</v>
      </c>
      <c r="E19" s="6" t="s">
        <v>433</v>
      </c>
      <c r="F19" s="6" t="s">
        <v>433</v>
      </c>
      <c r="G19" s="6" t="s">
        <v>432</v>
      </c>
      <c r="H19" s="6" t="s">
        <v>433</v>
      </c>
      <c r="I19" s="6" t="s">
        <v>432</v>
      </c>
      <c r="J19" s="6" t="s">
        <v>433</v>
      </c>
      <c r="K19" s="6" t="s">
        <v>432</v>
      </c>
      <c r="L19" s="6" t="s">
        <v>432</v>
      </c>
      <c r="M19" s="83">
        <f t="shared" si="0"/>
        <v>0.6</v>
      </c>
      <c r="N19" s="83">
        <f t="shared" si="1"/>
        <v>0.4</v>
      </c>
      <c r="O19" s="83">
        <f t="shared" si="2"/>
        <v>0</v>
      </c>
      <c r="P19" s="83">
        <f t="shared" si="3"/>
        <v>0</v>
      </c>
      <c r="Q19" s="84">
        <f t="shared" si="4"/>
        <v>0.4</v>
      </c>
    </row>
    <row r="20" spans="1:17" ht="15.75" thickBot="1">
      <c r="A20" s="7">
        <v>10</v>
      </c>
      <c r="B20" s="67" t="s">
        <v>429</v>
      </c>
      <c r="C20" s="6" t="s">
        <v>432</v>
      </c>
      <c r="D20" s="6" t="s">
        <v>433</v>
      </c>
      <c r="E20" s="6" t="s">
        <v>433</v>
      </c>
      <c r="F20" s="6" t="s">
        <v>433</v>
      </c>
      <c r="G20" s="6" t="s">
        <v>433</v>
      </c>
      <c r="H20" s="6" t="s">
        <v>433</v>
      </c>
      <c r="I20" s="6" t="s">
        <v>433</v>
      </c>
      <c r="J20" s="6" t="s">
        <v>433</v>
      </c>
      <c r="K20" s="6" t="s">
        <v>433</v>
      </c>
      <c r="L20" s="6" t="s">
        <v>432</v>
      </c>
      <c r="M20" s="83">
        <f t="shared" si="0"/>
        <v>0.2</v>
      </c>
      <c r="N20" s="83">
        <f t="shared" si="1"/>
        <v>0.8</v>
      </c>
      <c r="O20" s="83">
        <f t="shared" si="2"/>
        <v>0</v>
      </c>
      <c r="P20" s="83">
        <f t="shared" si="3"/>
        <v>0</v>
      </c>
      <c r="Q20" s="84">
        <f t="shared" si="4"/>
        <v>0.8</v>
      </c>
    </row>
    <row r="21" spans="1:17" ht="15.75" thickBot="1">
      <c r="A21" s="5">
        <v>11</v>
      </c>
      <c r="B21" s="65" t="s">
        <v>404</v>
      </c>
      <c r="C21" s="6" t="s">
        <v>432</v>
      </c>
      <c r="D21" s="6" t="s">
        <v>433</v>
      </c>
      <c r="E21" s="6" t="s">
        <v>433</v>
      </c>
      <c r="F21" s="6" t="s">
        <v>433</v>
      </c>
      <c r="G21" s="6" t="s">
        <v>433</v>
      </c>
      <c r="H21" s="6" t="s">
        <v>433</v>
      </c>
      <c r="I21" s="6" t="s">
        <v>433</v>
      </c>
      <c r="J21" s="6" t="s">
        <v>433</v>
      </c>
      <c r="K21" s="6" t="s">
        <v>433</v>
      </c>
      <c r="L21" s="6" t="s">
        <v>432</v>
      </c>
      <c r="M21" s="83">
        <f t="shared" si="0"/>
        <v>0.2</v>
      </c>
      <c r="N21" s="83">
        <f t="shared" si="1"/>
        <v>0.8</v>
      </c>
      <c r="O21" s="83">
        <f t="shared" si="2"/>
        <v>0</v>
      </c>
      <c r="P21" s="83">
        <f t="shared" si="3"/>
        <v>0</v>
      </c>
      <c r="Q21" s="84">
        <f t="shared" si="4"/>
        <v>0.8</v>
      </c>
    </row>
    <row r="22" spans="1:17" ht="15.75" thickBot="1">
      <c r="A22" s="7">
        <v>12</v>
      </c>
      <c r="B22" s="65" t="s">
        <v>405</v>
      </c>
      <c r="C22" s="6" t="s">
        <v>433</v>
      </c>
      <c r="D22" s="6" t="s">
        <v>433</v>
      </c>
      <c r="E22" s="6" t="s">
        <v>433</v>
      </c>
      <c r="F22" s="6" t="s">
        <v>433</v>
      </c>
      <c r="G22" s="6" t="s">
        <v>433</v>
      </c>
      <c r="H22" s="6" t="s">
        <v>433</v>
      </c>
      <c r="I22" s="6" t="s">
        <v>433</v>
      </c>
      <c r="J22" s="6" t="s">
        <v>433</v>
      </c>
      <c r="K22" s="6" t="s">
        <v>433</v>
      </c>
      <c r="L22" s="6" t="s">
        <v>433</v>
      </c>
      <c r="M22" s="83">
        <f t="shared" si="0"/>
        <v>0</v>
      </c>
      <c r="N22" s="83">
        <f t="shared" si="1"/>
        <v>1</v>
      </c>
      <c r="O22" s="83">
        <f t="shared" si="2"/>
        <v>0</v>
      </c>
      <c r="P22" s="83">
        <f t="shared" si="3"/>
        <v>0</v>
      </c>
      <c r="Q22" s="84">
        <f t="shared" si="4"/>
        <v>1</v>
      </c>
    </row>
    <row r="23" spans="1:17" ht="15.75" thickBot="1">
      <c r="A23" s="5">
        <v>13</v>
      </c>
      <c r="B23" s="65" t="s">
        <v>406</v>
      </c>
      <c r="C23" s="6" t="s">
        <v>433</v>
      </c>
      <c r="D23" s="6" t="s">
        <v>433</v>
      </c>
      <c r="E23" s="6" t="s">
        <v>433</v>
      </c>
      <c r="F23" s="6" t="s">
        <v>433</v>
      </c>
      <c r="G23" s="6" t="s">
        <v>433</v>
      </c>
      <c r="H23" s="6" t="s">
        <v>433</v>
      </c>
      <c r="I23" s="6" t="s">
        <v>433</v>
      </c>
      <c r="J23" s="6" t="s">
        <v>433</v>
      </c>
      <c r="K23" s="6" t="s">
        <v>433</v>
      </c>
      <c r="L23" s="6" t="s">
        <v>433</v>
      </c>
      <c r="M23" s="83">
        <f t="shared" si="0"/>
        <v>0</v>
      </c>
      <c r="N23" s="83">
        <f t="shared" si="1"/>
        <v>1</v>
      </c>
      <c r="O23" s="83">
        <f t="shared" si="2"/>
        <v>0</v>
      </c>
      <c r="P23" s="83">
        <f t="shared" si="3"/>
        <v>0</v>
      </c>
      <c r="Q23" s="84">
        <f t="shared" si="4"/>
        <v>1</v>
      </c>
    </row>
    <row r="24" spans="1:17" ht="15.75" thickBot="1">
      <c r="A24" s="7">
        <v>14</v>
      </c>
      <c r="B24" s="65" t="s">
        <v>407</v>
      </c>
      <c r="C24" s="6" t="s">
        <v>433</v>
      </c>
      <c r="D24" s="6" t="s">
        <v>433</v>
      </c>
      <c r="E24" s="6" t="s">
        <v>433</v>
      </c>
      <c r="F24" s="6" t="s">
        <v>433</v>
      </c>
      <c r="G24" s="6" t="s">
        <v>433</v>
      </c>
      <c r="H24" s="6" t="s">
        <v>433</v>
      </c>
      <c r="I24" s="6" t="s">
        <v>433</v>
      </c>
      <c r="J24" s="6" t="s">
        <v>433</v>
      </c>
      <c r="K24" s="6" t="s">
        <v>433</v>
      </c>
      <c r="L24" s="6" t="s">
        <v>433</v>
      </c>
      <c r="M24" s="83">
        <f t="shared" si="0"/>
        <v>0</v>
      </c>
      <c r="N24" s="83">
        <f t="shared" si="1"/>
        <v>1</v>
      </c>
      <c r="O24" s="83">
        <f t="shared" si="2"/>
        <v>0</v>
      </c>
      <c r="P24" s="83">
        <f t="shared" si="3"/>
        <v>0</v>
      </c>
      <c r="Q24" s="84">
        <f t="shared" si="4"/>
        <v>1</v>
      </c>
    </row>
    <row r="25" spans="1:17" ht="15.75" thickBot="1">
      <c r="A25" s="5">
        <v>15</v>
      </c>
      <c r="B25" s="65" t="s">
        <v>408</v>
      </c>
      <c r="C25" s="6" t="s">
        <v>432</v>
      </c>
      <c r="D25" s="6" t="s">
        <v>432</v>
      </c>
      <c r="E25" s="6" t="s">
        <v>432</v>
      </c>
      <c r="F25" s="6" t="s">
        <v>432</v>
      </c>
      <c r="G25" s="6" t="s">
        <v>432</v>
      </c>
      <c r="H25" s="6" t="s">
        <v>433</v>
      </c>
      <c r="I25" s="6" t="s">
        <v>432</v>
      </c>
      <c r="J25" s="6" t="s">
        <v>433</v>
      </c>
      <c r="K25" s="6" t="s">
        <v>432</v>
      </c>
      <c r="L25" s="6" t="s">
        <v>432</v>
      </c>
      <c r="M25" s="83">
        <f t="shared" si="0"/>
        <v>0.8</v>
      </c>
      <c r="N25" s="83">
        <f t="shared" si="1"/>
        <v>0.2</v>
      </c>
      <c r="O25" s="83">
        <f t="shared" si="2"/>
        <v>0</v>
      </c>
      <c r="P25" s="83">
        <f t="shared" si="3"/>
        <v>0</v>
      </c>
      <c r="Q25" s="84">
        <f t="shared" si="4"/>
        <v>0.2</v>
      </c>
    </row>
    <row r="26" spans="1:17" ht="15.75" thickBot="1">
      <c r="A26" s="7">
        <v>16</v>
      </c>
      <c r="B26" s="65" t="s">
        <v>403</v>
      </c>
      <c r="C26" s="6" t="s">
        <v>432</v>
      </c>
      <c r="D26" s="6" t="s">
        <v>433</v>
      </c>
      <c r="E26" s="6" t="s">
        <v>432</v>
      </c>
      <c r="F26" s="6" t="s">
        <v>433</v>
      </c>
      <c r="G26" s="6" t="s">
        <v>433</v>
      </c>
      <c r="H26" s="6" t="s">
        <v>433</v>
      </c>
      <c r="I26" s="6" t="s">
        <v>433</v>
      </c>
      <c r="J26" s="6" t="s">
        <v>432</v>
      </c>
      <c r="K26" s="6" t="s">
        <v>432</v>
      </c>
      <c r="L26" s="6" t="s">
        <v>433</v>
      </c>
      <c r="M26" s="83">
        <f t="shared" si="0"/>
        <v>0.4</v>
      </c>
      <c r="N26" s="83">
        <f t="shared" si="1"/>
        <v>0.6</v>
      </c>
      <c r="O26" s="83">
        <f t="shared" si="2"/>
        <v>0</v>
      </c>
      <c r="P26" s="83">
        <f t="shared" si="3"/>
        <v>0</v>
      </c>
      <c r="Q26" s="84">
        <f t="shared" si="4"/>
        <v>0.6</v>
      </c>
    </row>
    <row r="27" spans="1:17" ht="15.75" thickBot="1">
      <c r="A27" s="5">
        <v>17</v>
      </c>
      <c r="B27" s="65" t="s">
        <v>409</v>
      </c>
      <c r="C27" s="6" t="s">
        <v>432</v>
      </c>
      <c r="D27" s="6" t="s">
        <v>433</v>
      </c>
      <c r="E27" s="6" t="s">
        <v>433</v>
      </c>
      <c r="F27" s="6" t="s">
        <v>432</v>
      </c>
      <c r="G27" s="6" t="s">
        <v>433</v>
      </c>
      <c r="H27" s="6" t="s">
        <v>433</v>
      </c>
      <c r="I27" s="6" t="s">
        <v>433</v>
      </c>
      <c r="J27" s="6" t="s">
        <v>432</v>
      </c>
      <c r="K27" s="6" t="s">
        <v>432</v>
      </c>
      <c r="L27" s="6" t="s">
        <v>433</v>
      </c>
      <c r="M27" s="83">
        <f t="shared" si="0"/>
        <v>0.4</v>
      </c>
      <c r="N27" s="83">
        <f t="shared" si="1"/>
        <v>0.6</v>
      </c>
      <c r="O27" s="83">
        <f t="shared" si="2"/>
        <v>0</v>
      </c>
      <c r="P27" s="83">
        <f t="shared" si="3"/>
        <v>0</v>
      </c>
      <c r="Q27" s="84">
        <f t="shared" si="4"/>
        <v>0.6</v>
      </c>
    </row>
    <row r="28" spans="1:17" ht="15.75" thickBot="1">
      <c r="A28" s="7">
        <v>18</v>
      </c>
      <c r="B28" s="64" t="s">
        <v>412</v>
      </c>
      <c r="C28" s="6" t="s">
        <v>433</v>
      </c>
      <c r="D28" s="6" t="s">
        <v>433</v>
      </c>
      <c r="E28" s="6" t="s">
        <v>433</v>
      </c>
      <c r="F28" s="6" t="s">
        <v>433</v>
      </c>
      <c r="G28" s="6" t="s">
        <v>433</v>
      </c>
      <c r="H28" s="6" t="s">
        <v>433</v>
      </c>
      <c r="I28" s="6" t="s">
        <v>433</v>
      </c>
      <c r="J28" s="6" t="s">
        <v>433</v>
      </c>
      <c r="K28" s="6" t="s">
        <v>433</v>
      </c>
      <c r="L28" s="6" t="s">
        <v>433</v>
      </c>
      <c r="M28" s="83">
        <f t="shared" si="0"/>
        <v>0</v>
      </c>
      <c r="N28" s="83">
        <f t="shared" si="1"/>
        <v>1</v>
      </c>
      <c r="O28" s="83">
        <f t="shared" si="2"/>
        <v>0</v>
      </c>
      <c r="P28" s="83">
        <f t="shared" si="3"/>
        <v>0</v>
      </c>
      <c r="Q28" s="84">
        <f t="shared" si="4"/>
        <v>1</v>
      </c>
    </row>
    <row r="29" spans="1:17" ht="15.75" thickBot="1">
      <c r="A29" s="5">
        <v>19</v>
      </c>
      <c r="B29" s="65" t="s">
        <v>398</v>
      </c>
      <c r="C29" s="6" t="s">
        <v>432</v>
      </c>
      <c r="D29" s="6" t="s">
        <v>433</v>
      </c>
      <c r="E29" s="6" t="s">
        <v>433</v>
      </c>
      <c r="F29" s="6" t="s">
        <v>433</v>
      </c>
      <c r="G29" s="6" t="s">
        <v>433</v>
      </c>
      <c r="H29" s="6" t="s">
        <v>433</v>
      </c>
      <c r="I29" s="6" t="s">
        <v>432</v>
      </c>
      <c r="J29" s="6" t="s">
        <v>432</v>
      </c>
      <c r="K29" s="6" t="s">
        <v>432</v>
      </c>
      <c r="L29" s="6" t="s">
        <v>432</v>
      </c>
      <c r="M29" s="83">
        <f t="shared" si="0"/>
        <v>0.5</v>
      </c>
      <c r="N29" s="83">
        <f t="shared" si="1"/>
        <v>0.5</v>
      </c>
      <c r="O29" s="83">
        <f t="shared" si="2"/>
        <v>0</v>
      </c>
      <c r="P29" s="83">
        <f t="shared" si="3"/>
        <v>0</v>
      </c>
      <c r="Q29" s="84">
        <f t="shared" si="4"/>
        <v>0.5</v>
      </c>
    </row>
    <row r="30" spans="1:17" ht="15.75" thickBot="1">
      <c r="A30" s="7">
        <v>20</v>
      </c>
      <c r="B30" s="65" t="s">
        <v>413</v>
      </c>
      <c r="C30" s="6" t="s">
        <v>432</v>
      </c>
      <c r="D30" s="6" t="s">
        <v>433</v>
      </c>
      <c r="E30" s="6" t="s">
        <v>433</v>
      </c>
      <c r="F30" s="6" t="s">
        <v>433</v>
      </c>
      <c r="G30" s="6" t="s">
        <v>432</v>
      </c>
      <c r="H30" s="6" t="s">
        <v>433</v>
      </c>
      <c r="I30" s="6" t="s">
        <v>433</v>
      </c>
      <c r="J30" s="6" t="s">
        <v>432</v>
      </c>
      <c r="K30" s="6" t="s">
        <v>432</v>
      </c>
      <c r="L30" s="6" t="s">
        <v>432</v>
      </c>
      <c r="M30" s="83">
        <f t="shared" si="0"/>
        <v>0.5</v>
      </c>
      <c r="N30" s="83">
        <f t="shared" si="1"/>
        <v>0.5</v>
      </c>
      <c r="O30" s="83">
        <f t="shared" si="2"/>
        <v>0</v>
      </c>
      <c r="P30" s="83">
        <f t="shared" si="3"/>
        <v>0</v>
      </c>
      <c r="Q30" s="84">
        <f t="shared" si="4"/>
        <v>0.5</v>
      </c>
    </row>
    <row r="31" spans="1:17" ht="15.75" thickBot="1">
      <c r="A31" s="5">
        <v>21</v>
      </c>
      <c r="B31" s="65" t="s">
        <v>414</v>
      </c>
      <c r="C31" s="6" t="s">
        <v>433</v>
      </c>
      <c r="D31" s="6" t="s">
        <v>433</v>
      </c>
      <c r="E31" s="6" t="s">
        <v>433</v>
      </c>
      <c r="F31" s="6" t="s">
        <v>433</v>
      </c>
      <c r="G31" s="6" t="s">
        <v>433</v>
      </c>
      <c r="H31" s="6" t="s">
        <v>433</v>
      </c>
      <c r="I31" s="6" t="s">
        <v>433</v>
      </c>
      <c r="J31" s="6" t="s">
        <v>433</v>
      </c>
      <c r="K31" s="6" t="s">
        <v>433</v>
      </c>
      <c r="L31" s="6" t="s">
        <v>433</v>
      </c>
      <c r="M31" s="83">
        <f t="shared" si="0"/>
        <v>0</v>
      </c>
      <c r="N31" s="83">
        <f t="shared" si="1"/>
        <v>1</v>
      </c>
      <c r="O31" s="83">
        <f t="shared" si="2"/>
        <v>0</v>
      </c>
      <c r="P31" s="83">
        <f t="shared" si="3"/>
        <v>0</v>
      </c>
      <c r="Q31" s="84">
        <f t="shared" si="4"/>
        <v>1</v>
      </c>
    </row>
    <row r="32" spans="1:17" ht="15.75" thickBot="1">
      <c r="A32" s="7">
        <v>22</v>
      </c>
      <c r="B32" s="65" t="s">
        <v>415</v>
      </c>
      <c r="C32" s="6" t="s">
        <v>432</v>
      </c>
      <c r="D32" s="6" t="s">
        <v>432</v>
      </c>
      <c r="E32" s="6" t="s">
        <v>433</v>
      </c>
      <c r="F32" s="6" t="s">
        <v>432</v>
      </c>
      <c r="G32" s="6" t="s">
        <v>432</v>
      </c>
      <c r="H32" s="6" t="s">
        <v>433</v>
      </c>
      <c r="I32" s="6" t="s">
        <v>432</v>
      </c>
      <c r="J32" s="6" t="s">
        <v>432</v>
      </c>
      <c r="K32" s="6" t="s">
        <v>433</v>
      </c>
      <c r="L32" s="6" t="s">
        <v>432</v>
      </c>
      <c r="M32" s="83">
        <f t="shared" si="0"/>
        <v>0.7</v>
      </c>
      <c r="N32" s="83">
        <f t="shared" si="1"/>
        <v>0.3</v>
      </c>
      <c r="O32" s="83">
        <f t="shared" si="2"/>
        <v>0</v>
      </c>
      <c r="P32" s="83">
        <f t="shared" si="3"/>
        <v>0</v>
      </c>
      <c r="Q32" s="84">
        <f t="shared" si="4"/>
        <v>0.3</v>
      </c>
    </row>
    <row r="33" spans="1:17" ht="15.75" thickBot="1">
      <c r="A33" s="5">
        <v>23</v>
      </c>
      <c r="B33" s="65" t="s">
        <v>416</v>
      </c>
      <c r="C33" s="6" t="s">
        <v>433</v>
      </c>
      <c r="D33" s="6" t="s">
        <v>433</v>
      </c>
      <c r="E33" s="6" t="s">
        <v>433</v>
      </c>
      <c r="F33" s="6" t="s">
        <v>433</v>
      </c>
      <c r="G33" s="6" t="s">
        <v>433</v>
      </c>
      <c r="H33" s="6" t="s">
        <v>433</v>
      </c>
      <c r="I33" s="6" t="s">
        <v>433</v>
      </c>
      <c r="J33" s="6" t="s">
        <v>433</v>
      </c>
      <c r="K33" s="6" t="s">
        <v>433</v>
      </c>
      <c r="L33" s="6" t="s">
        <v>433</v>
      </c>
      <c r="M33" s="83">
        <f t="shared" si="0"/>
        <v>0</v>
      </c>
      <c r="N33" s="83">
        <f t="shared" si="1"/>
        <v>1</v>
      </c>
      <c r="O33" s="83">
        <f t="shared" si="2"/>
        <v>0</v>
      </c>
      <c r="P33" s="83">
        <f t="shared" si="3"/>
        <v>0</v>
      </c>
      <c r="Q33" s="84">
        <f t="shared" si="4"/>
        <v>1</v>
      </c>
    </row>
    <row r="34" spans="1:17" ht="15.75" thickBot="1">
      <c r="A34" s="7">
        <v>24</v>
      </c>
      <c r="B34" s="65" t="s">
        <v>417</v>
      </c>
      <c r="C34" s="6" t="s">
        <v>432</v>
      </c>
      <c r="D34" s="6" t="s">
        <v>433</v>
      </c>
      <c r="E34" s="6" t="s">
        <v>432</v>
      </c>
      <c r="F34" s="6" t="s">
        <v>433</v>
      </c>
      <c r="G34" s="6" t="s">
        <v>432</v>
      </c>
      <c r="H34" s="6" t="s">
        <v>433</v>
      </c>
      <c r="I34" s="6" t="s">
        <v>432</v>
      </c>
      <c r="J34" s="6" t="s">
        <v>432</v>
      </c>
      <c r="K34" s="6" t="s">
        <v>433</v>
      </c>
      <c r="L34" s="6" t="s">
        <v>432</v>
      </c>
      <c r="M34" s="83">
        <f t="shared" si="0"/>
        <v>0.6</v>
      </c>
      <c r="N34" s="83">
        <f t="shared" si="1"/>
        <v>0.4</v>
      </c>
      <c r="O34" s="83">
        <f t="shared" si="2"/>
        <v>0</v>
      </c>
      <c r="P34" s="83">
        <f t="shared" si="3"/>
        <v>0</v>
      </c>
      <c r="Q34" s="84">
        <f t="shared" si="4"/>
        <v>0.4</v>
      </c>
    </row>
    <row r="35" spans="1:17" ht="15.75" thickBot="1">
      <c r="A35" s="5">
        <v>25</v>
      </c>
      <c r="B35" s="65" t="s">
        <v>418</v>
      </c>
      <c r="C35" s="6" t="s">
        <v>433</v>
      </c>
      <c r="D35" s="6" t="s">
        <v>433</v>
      </c>
      <c r="E35" s="6" t="s">
        <v>433</v>
      </c>
      <c r="F35" s="6" t="s">
        <v>433</v>
      </c>
      <c r="G35" s="6" t="s">
        <v>433</v>
      </c>
      <c r="H35" s="6" t="s">
        <v>433</v>
      </c>
      <c r="I35" s="6" t="s">
        <v>433</v>
      </c>
      <c r="J35" s="6" t="s">
        <v>433</v>
      </c>
      <c r="K35" s="6" t="s">
        <v>433</v>
      </c>
      <c r="L35" s="6" t="s">
        <v>433</v>
      </c>
      <c r="M35" s="83">
        <f t="shared" si="0"/>
        <v>0</v>
      </c>
      <c r="N35" s="83">
        <f t="shared" si="1"/>
        <v>1</v>
      </c>
      <c r="O35" s="83">
        <f t="shared" si="2"/>
        <v>0</v>
      </c>
      <c r="P35" s="83">
        <f t="shared" si="3"/>
        <v>0</v>
      </c>
      <c r="Q35" s="84">
        <f t="shared" si="4"/>
        <v>1</v>
      </c>
    </row>
    <row r="36" spans="1:17" ht="15.75" thickBot="1">
      <c r="A36" s="7">
        <v>26</v>
      </c>
      <c r="B36" s="65" t="s">
        <v>411</v>
      </c>
      <c r="C36" s="6" t="s">
        <v>432</v>
      </c>
      <c r="D36" s="6" t="s">
        <v>432</v>
      </c>
      <c r="E36" s="6" t="s">
        <v>432</v>
      </c>
      <c r="F36" s="6" t="s">
        <v>433</v>
      </c>
      <c r="G36" s="6" t="s">
        <v>433</v>
      </c>
      <c r="H36" s="6" t="s">
        <v>432</v>
      </c>
      <c r="I36" s="6" t="s">
        <v>432</v>
      </c>
      <c r="J36" s="6" t="s">
        <v>432</v>
      </c>
      <c r="K36" s="6" t="s">
        <v>433</v>
      </c>
      <c r="L36" s="6" t="s">
        <v>432</v>
      </c>
      <c r="M36" s="83">
        <f t="shared" si="0"/>
        <v>0.7</v>
      </c>
      <c r="N36" s="83">
        <f t="shared" si="1"/>
        <v>0.3</v>
      </c>
      <c r="O36" s="83">
        <f t="shared" si="2"/>
        <v>0</v>
      </c>
      <c r="P36" s="83">
        <f t="shared" si="3"/>
        <v>0</v>
      </c>
      <c r="Q36" s="84">
        <f t="shared" si="4"/>
        <v>0.3</v>
      </c>
    </row>
    <row r="37" spans="1:17" ht="15.75" thickBot="1">
      <c r="A37" s="5">
        <v>27</v>
      </c>
      <c r="B37" s="65" t="s">
        <v>428</v>
      </c>
      <c r="C37" s="6" t="s">
        <v>433</v>
      </c>
      <c r="D37" s="6" t="s">
        <v>433</v>
      </c>
      <c r="E37" s="6" t="s">
        <v>433</v>
      </c>
      <c r="F37" s="6" t="s">
        <v>433</v>
      </c>
      <c r="G37" s="6" t="s">
        <v>433</v>
      </c>
      <c r="H37" s="6" t="s">
        <v>433</v>
      </c>
      <c r="I37" s="6" t="s">
        <v>433</v>
      </c>
      <c r="J37" s="6" t="s">
        <v>433</v>
      </c>
      <c r="K37" s="6" t="s">
        <v>433</v>
      </c>
      <c r="L37" s="6" t="s">
        <v>433</v>
      </c>
      <c r="M37" s="83">
        <f t="shared" si="0"/>
        <v>0</v>
      </c>
      <c r="N37" s="83">
        <f t="shared" si="1"/>
        <v>1</v>
      </c>
      <c r="O37" s="83">
        <f t="shared" si="2"/>
        <v>0</v>
      </c>
      <c r="P37" s="83">
        <f t="shared" si="3"/>
        <v>0</v>
      </c>
      <c r="Q37" s="84">
        <f t="shared" si="4"/>
        <v>1</v>
      </c>
    </row>
    <row r="38" spans="1:17" ht="15.75" thickBot="1">
      <c r="A38" s="7">
        <v>28</v>
      </c>
      <c r="B38" s="65" t="s">
        <v>419</v>
      </c>
      <c r="C38" s="6" t="s">
        <v>432</v>
      </c>
      <c r="D38" s="6" t="s">
        <v>432</v>
      </c>
      <c r="E38" s="6" t="s">
        <v>432</v>
      </c>
      <c r="F38" s="6" t="s">
        <v>433</v>
      </c>
      <c r="G38" s="6" t="s">
        <v>433</v>
      </c>
      <c r="H38" s="6" t="s">
        <v>432</v>
      </c>
      <c r="I38" s="6" t="s">
        <v>432</v>
      </c>
      <c r="J38" s="6" t="s">
        <v>433</v>
      </c>
      <c r="K38" s="6" t="s">
        <v>432</v>
      </c>
      <c r="L38" s="6" t="s">
        <v>432</v>
      </c>
      <c r="M38" s="83">
        <f t="shared" si="0"/>
        <v>0.7</v>
      </c>
      <c r="N38" s="83">
        <f t="shared" si="1"/>
        <v>0.3</v>
      </c>
      <c r="O38" s="83">
        <f t="shared" si="2"/>
        <v>0</v>
      </c>
      <c r="P38" s="83">
        <f t="shared" si="3"/>
        <v>0</v>
      </c>
      <c r="Q38" s="84">
        <f t="shared" si="4"/>
        <v>0.3</v>
      </c>
    </row>
    <row r="39" spans="1:17" ht="15.75" thickBot="1">
      <c r="A39" s="5">
        <v>29</v>
      </c>
      <c r="B39" s="65" t="s">
        <v>420</v>
      </c>
      <c r="C39" s="6" t="s">
        <v>433</v>
      </c>
      <c r="D39" s="6" t="s">
        <v>433</v>
      </c>
      <c r="E39" s="6" t="s">
        <v>433</v>
      </c>
      <c r="F39" s="6" t="s">
        <v>433</v>
      </c>
      <c r="G39" s="6" t="s">
        <v>433</v>
      </c>
      <c r="H39" s="6" t="s">
        <v>433</v>
      </c>
      <c r="I39" s="6" t="s">
        <v>433</v>
      </c>
      <c r="J39" s="6" t="s">
        <v>433</v>
      </c>
      <c r="K39" s="6" t="s">
        <v>433</v>
      </c>
      <c r="L39" s="6" t="s">
        <v>433</v>
      </c>
      <c r="M39" s="83">
        <f t="shared" si="0"/>
        <v>0</v>
      </c>
      <c r="N39" s="83">
        <f t="shared" si="1"/>
        <v>1</v>
      </c>
      <c r="O39" s="83">
        <f t="shared" si="2"/>
        <v>0</v>
      </c>
      <c r="P39" s="83">
        <f t="shared" si="3"/>
        <v>0</v>
      </c>
      <c r="Q39" s="84">
        <f t="shared" si="4"/>
        <v>1</v>
      </c>
    </row>
    <row r="40" spans="1:17" ht="15.75" thickBot="1">
      <c r="A40" s="7">
        <v>30</v>
      </c>
      <c r="B40" s="65" t="s">
        <v>421</v>
      </c>
      <c r="C40" s="6" t="s">
        <v>433</v>
      </c>
      <c r="D40" s="6" t="s">
        <v>433</v>
      </c>
      <c r="E40" s="6" t="s">
        <v>433</v>
      </c>
      <c r="F40" s="6" t="s">
        <v>433</v>
      </c>
      <c r="G40" s="6" t="s">
        <v>432</v>
      </c>
      <c r="H40" s="6" t="s">
        <v>432</v>
      </c>
      <c r="I40" s="6" t="s">
        <v>433</v>
      </c>
      <c r="J40" s="6" t="s">
        <v>433</v>
      </c>
      <c r="K40" s="6" t="s">
        <v>432</v>
      </c>
      <c r="L40" s="6" t="s">
        <v>432</v>
      </c>
      <c r="M40" s="83">
        <f t="shared" si="0"/>
        <v>0.4</v>
      </c>
      <c r="N40" s="83">
        <f t="shared" si="1"/>
        <v>0.6</v>
      </c>
      <c r="O40" s="83">
        <f t="shared" si="2"/>
        <v>0</v>
      </c>
      <c r="P40" s="83">
        <f t="shared" si="3"/>
        <v>0</v>
      </c>
      <c r="Q40" s="84">
        <f t="shared" si="4"/>
        <v>0.6</v>
      </c>
    </row>
    <row r="41" spans="1:17" ht="15.75" thickBot="1">
      <c r="A41" s="5">
        <v>31</v>
      </c>
      <c r="B41" s="65" t="s">
        <v>422</v>
      </c>
      <c r="C41" s="6" t="s">
        <v>433</v>
      </c>
      <c r="D41" s="6" t="s">
        <v>433</v>
      </c>
      <c r="E41" s="6" t="s">
        <v>433</v>
      </c>
      <c r="F41" s="6" t="s">
        <v>433</v>
      </c>
      <c r="G41" s="6" t="s">
        <v>433</v>
      </c>
      <c r="H41" s="6" t="s">
        <v>433</v>
      </c>
      <c r="I41" s="6" t="s">
        <v>433</v>
      </c>
      <c r="J41" s="6" t="s">
        <v>433</v>
      </c>
      <c r="K41" s="6" t="s">
        <v>433</v>
      </c>
      <c r="L41" s="6" t="s">
        <v>433</v>
      </c>
      <c r="M41" s="83">
        <f t="shared" si="0"/>
        <v>0</v>
      </c>
      <c r="N41" s="83">
        <f t="shared" si="1"/>
        <v>1</v>
      </c>
      <c r="O41" s="83">
        <f t="shared" si="2"/>
        <v>0</v>
      </c>
      <c r="P41" s="83">
        <f t="shared" si="3"/>
        <v>0</v>
      </c>
      <c r="Q41" s="84">
        <f t="shared" si="4"/>
        <v>1</v>
      </c>
    </row>
    <row r="42" spans="1:17" ht="15.75" thickBot="1">
      <c r="A42" s="7">
        <v>32</v>
      </c>
      <c r="B42" s="65" t="s">
        <v>423</v>
      </c>
      <c r="C42" s="6" t="s">
        <v>432</v>
      </c>
      <c r="D42" s="6" t="s">
        <v>432</v>
      </c>
      <c r="E42" s="6" t="s">
        <v>432</v>
      </c>
      <c r="F42" s="6" t="s">
        <v>432</v>
      </c>
      <c r="G42" s="6" t="s">
        <v>433</v>
      </c>
      <c r="H42" s="6" t="s">
        <v>433</v>
      </c>
      <c r="I42" s="6" t="s">
        <v>433</v>
      </c>
      <c r="J42" s="6" t="s">
        <v>432</v>
      </c>
      <c r="K42" s="6" t="s">
        <v>432</v>
      </c>
      <c r="L42" s="6" t="s">
        <v>432</v>
      </c>
      <c r="M42" s="83">
        <f t="shared" si="0"/>
        <v>0.7</v>
      </c>
      <c r="N42" s="83">
        <f t="shared" si="1"/>
        <v>0.3</v>
      </c>
      <c r="O42" s="83">
        <f t="shared" si="2"/>
        <v>0</v>
      </c>
      <c r="P42" s="83">
        <f t="shared" si="3"/>
        <v>0</v>
      </c>
      <c r="Q42" s="84">
        <f t="shared" si="4"/>
        <v>0.3</v>
      </c>
    </row>
    <row r="43" spans="1:17" ht="18" customHeight="1" thickBot="1">
      <c r="A43" s="5">
        <v>33</v>
      </c>
      <c r="B43" s="65" t="s">
        <v>424</v>
      </c>
      <c r="C43" s="6" t="s">
        <v>433</v>
      </c>
      <c r="D43" s="6" t="s">
        <v>433</v>
      </c>
      <c r="E43" s="6" t="s">
        <v>433</v>
      </c>
      <c r="F43" s="6" t="s">
        <v>433</v>
      </c>
      <c r="G43" s="6" t="s">
        <v>433</v>
      </c>
      <c r="H43" s="6" t="s">
        <v>433</v>
      </c>
      <c r="I43" s="6" t="s">
        <v>433</v>
      </c>
      <c r="J43" s="6" t="s">
        <v>432</v>
      </c>
      <c r="K43" s="6" t="s">
        <v>433</v>
      </c>
      <c r="L43" s="6" t="s">
        <v>432</v>
      </c>
      <c r="M43" s="83">
        <f t="shared" si="0"/>
        <v>0.2</v>
      </c>
      <c r="N43" s="83">
        <f t="shared" si="1"/>
        <v>0.8</v>
      </c>
      <c r="O43" s="83">
        <f t="shared" si="2"/>
        <v>0</v>
      </c>
      <c r="P43" s="83">
        <f t="shared" si="3"/>
        <v>0</v>
      </c>
      <c r="Q43" s="84">
        <f t="shared" si="4"/>
        <v>0.8</v>
      </c>
    </row>
    <row r="44" spans="1:17" ht="15.75" thickBot="1">
      <c r="A44" s="7">
        <v>34</v>
      </c>
      <c r="B44" s="65" t="s">
        <v>410</v>
      </c>
      <c r="C44" s="6" t="s">
        <v>432</v>
      </c>
      <c r="D44" s="6" t="s">
        <v>433</v>
      </c>
      <c r="E44" s="6" t="s">
        <v>432</v>
      </c>
      <c r="F44" s="6" t="s">
        <v>433</v>
      </c>
      <c r="G44" s="6" t="s">
        <v>432</v>
      </c>
      <c r="H44" s="6" t="s">
        <v>432</v>
      </c>
      <c r="I44" s="6" t="s">
        <v>433</v>
      </c>
      <c r="J44" s="6" t="s">
        <v>432</v>
      </c>
      <c r="K44" s="6" t="s">
        <v>432</v>
      </c>
      <c r="L44" s="6" t="s">
        <v>432</v>
      </c>
      <c r="M44" s="83">
        <f>COUNTIF(C44:L44,"н")/COUNTA(C44:L44)</f>
        <v>0.7</v>
      </c>
      <c r="N44" s="83">
        <f>COUNTIF(C44:L44,"с")/COUNTA(C44:L44)</f>
        <v>0.3</v>
      </c>
      <c r="O44" s="83">
        <f>COUNTIF(C44:L44,"д")/COUNTA(C44:L44)</f>
        <v>0</v>
      </c>
      <c r="P44" s="83">
        <f>COUNTIF(C44:L44,"в")/COUNTA(C44:L44)</f>
        <v>0</v>
      </c>
      <c r="Q44" s="84">
        <f>N44+O44+P44</f>
        <v>0.3</v>
      </c>
    </row>
    <row r="45" spans="1:17" ht="15.75" thickBot="1">
      <c r="A45" s="7">
        <v>34</v>
      </c>
      <c r="B45" s="65" t="s">
        <v>425</v>
      </c>
      <c r="C45" s="6" t="s">
        <v>432</v>
      </c>
      <c r="D45" s="6" t="s">
        <v>433</v>
      </c>
      <c r="E45" s="6" t="s">
        <v>432</v>
      </c>
      <c r="F45" s="6" t="s">
        <v>433</v>
      </c>
      <c r="G45" s="6" t="s">
        <v>432</v>
      </c>
      <c r="H45" s="6" t="s">
        <v>432</v>
      </c>
      <c r="I45" s="6" t="s">
        <v>433</v>
      </c>
      <c r="J45" s="6" t="s">
        <v>432</v>
      </c>
      <c r="K45" s="6" t="s">
        <v>432</v>
      </c>
      <c r="L45" s="6" t="s">
        <v>432</v>
      </c>
      <c r="M45" s="83">
        <f t="shared" si="0"/>
        <v>0.7</v>
      </c>
      <c r="N45" s="83">
        <f t="shared" si="1"/>
        <v>0.3</v>
      </c>
      <c r="O45" s="83">
        <f t="shared" si="2"/>
        <v>0</v>
      </c>
      <c r="P45" s="83">
        <f t="shared" si="3"/>
        <v>0</v>
      </c>
      <c r="Q45" s="84">
        <f t="shared" si="4"/>
        <v>0.3</v>
      </c>
    </row>
    <row r="46" spans="1:17">
      <c r="A46" s="5">
        <v>36</v>
      </c>
      <c r="B46" s="66" t="s">
        <v>426</v>
      </c>
      <c r="C46" s="6" t="s">
        <v>433</v>
      </c>
      <c r="D46" s="6" t="s">
        <v>433</v>
      </c>
      <c r="E46" s="6" t="s">
        <v>433</v>
      </c>
      <c r="F46" s="6" t="s">
        <v>433</v>
      </c>
      <c r="G46" s="6" t="s">
        <v>433</v>
      </c>
      <c r="H46" s="6" t="s">
        <v>433</v>
      </c>
      <c r="I46" s="6" t="s">
        <v>433</v>
      </c>
      <c r="J46" s="6" t="s">
        <v>433</v>
      </c>
      <c r="K46" s="6" t="s">
        <v>433</v>
      </c>
      <c r="L46" s="6" t="s">
        <v>433</v>
      </c>
      <c r="M46" s="83">
        <f t="shared" si="0"/>
        <v>0</v>
      </c>
      <c r="N46" s="83">
        <f t="shared" si="1"/>
        <v>1</v>
      </c>
      <c r="O46" s="83">
        <f t="shared" si="2"/>
        <v>0</v>
      </c>
      <c r="P46" s="83">
        <f t="shared" si="3"/>
        <v>0</v>
      </c>
      <c r="Q46" s="84">
        <f t="shared" si="4"/>
        <v>1</v>
      </c>
    </row>
    <row r="47" spans="1:17">
      <c r="A47" s="115" t="s">
        <v>52</v>
      </c>
      <c r="B47" s="115"/>
      <c r="C47" s="82">
        <f t="shared" ref="C47:L47" si="5">COUNTIF(C11:C46,"н")/COUNTA(C11:C46)</f>
        <v>0.47222222222222221</v>
      </c>
      <c r="D47" s="82">
        <f t="shared" si="5"/>
        <v>0.19444444444444445</v>
      </c>
      <c r="E47" s="82">
        <f t="shared" si="5"/>
        <v>0.27777777777777779</v>
      </c>
      <c r="F47" s="82">
        <f t="shared" si="5"/>
        <v>0.1388888888888889</v>
      </c>
      <c r="G47" s="82">
        <f t="shared" si="5"/>
        <v>0.27777777777777779</v>
      </c>
      <c r="H47" s="82">
        <f t="shared" si="5"/>
        <v>0.16666666666666666</v>
      </c>
      <c r="I47" s="82">
        <f t="shared" si="5"/>
        <v>0.27777777777777779</v>
      </c>
      <c r="J47" s="82">
        <f t="shared" si="5"/>
        <v>0.33333333333333331</v>
      </c>
      <c r="K47" s="82">
        <f t="shared" si="5"/>
        <v>0.3888888888888889</v>
      </c>
      <c r="L47" s="82">
        <f t="shared" si="5"/>
        <v>0.44444444444444442</v>
      </c>
      <c r="M47" s="126" t="s">
        <v>44</v>
      </c>
      <c r="N47" s="127"/>
      <c r="O47" s="127"/>
      <c r="P47" s="127"/>
      <c r="Q47" s="128"/>
    </row>
    <row r="48" spans="1:17">
      <c r="A48" s="115" t="s">
        <v>53</v>
      </c>
      <c r="B48" s="115"/>
      <c r="C48" s="82">
        <f t="shared" ref="C48:L48" si="6">COUNTIF(C11:C46,"с")/COUNTA(C11:C46)</f>
        <v>0.52777777777777779</v>
      </c>
      <c r="D48" s="82">
        <f t="shared" si="6"/>
        <v>0.80555555555555558</v>
      </c>
      <c r="E48" s="82">
        <f t="shared" si="6"/>
        <v>0.72222222222222221</v>
      </c>
      <c r="F48" s="82">
        <f t="shared" si="6"/>
        <v>0.86111111111111116</v>
      </c>
      <c r="G48" s="82">
        <f t="shared" si="6"/>
        <v>0.72222222222222221</v>
      </c>
      <c r="H48" s="82">
        <f t="shared" si="6"/>
        <v>0.83333333333333337</v>
      </c>
      <c r="I48" s="82">
        <f t="shared" si="6"/>
        <v>0.72222222222222221</v>
      </c>
      <c r="J48" s="82">
        <f t="shared" si="6"/>
        <v>0.66666666666666663</v>
      </c>
      <c r="K48" s="82">
        <f t="shared" si="6"/>
        <v>0.61111111111111116</v>
      </c>
      <c r="L48" s="82">
        <f t="shared" si="6"/>
        <v>0.55555555555555558</v>
      </c>
      <c r="M48" s="108" t="s">
        <v>45</v>
      </c>
      <c r="N48" s="109"/>
      <c r="O48" s="109"/>
      <c r="P48" s="109"/>
      <c r="Q48" s="110"/>
    </row>
    <row r="49" spans="1:17">
      <c r="A49" s="115" t="s">
        <v>54</v>
      </c>
      <c r="B49" s="115"/>
      <c r="C49" s="82">
        <f t="shared" ref="C49:L49" si="7">COUNTIF(C11:C46,"д")/COUNTA(C11:C46)</f>
        <v>0</v>
      </c>
      <c r="D49" s="82">
        <f t="shared" si="7"/>
        <v>0</v>
      </c>
      <c r="E49" s="82">
        <f t="shared" si="7"/>
        <v>0</v>
      </c>
      <c r="F49" s="82">
        <f t="shared" si="7"/>
        <v>0</v>
      </c>
      <c r="G49" s="82">
        <f t="shared" si="7"/>
        <v>0</v>
      </c>
      <c r="H49" s="82">
        <f t="shared" si="7"/>
        <v>0</v>
      </c>
      <c r="I49" s="82">
        <f t="shared" si="7"/>
        <v>0</v>
      </c>
      <c r="J49" s="82">
        <f t="shared" si="7"/>
        <v>0</v>
      </c>
      <c r="K49" s="82">
        <f t="shared" si="7"/>
        <v>0</v>
      </c>
      <c r="L49" s="82">
        <f t="shared" si="7"/>
        <v>0</v>
      </c>
      <c r="M49" s="111" t="s">
        <v>46</v>
      </c>
      <c r="N49" s="112"/>
      <c r="O49" s="112"/>
      <c r="P49" s="112"/>
      <c r="Q49" s="113"/>
    </row>
    <row r="50" spans="1:17">
      <c r="A50" s="115" t="s">
        <v>55</v>
      </c>
      <c r="B50" s="115"/>
      <c r="C50" s="82">
        <f t="shared" ref="C50:L50" si="8">COUNTIF(C11:C46,"в")/COUNTA(C11:C46)</f>
        <v>0</v>
      </c>
      <c r="D50" s="82">
        <f t="shared" si="8"/>
        <v>0</v>
      </c>
      <c r="E50" s="82">
        <f t="shared" si="8"/>
        <v>0</v>
      </c>
      <c r="F50" s="82">
        <f t="shared" si="8"/>
        <v>0</v>
      </c>
      <c r="G50" s="82">
        <f t="shared" si="8"/>
        <v>0</v>
      </c>
      <c r="H50" s="82">
        <f t="shared" si="8"/>
        <v>0</v>
      </c>
      <c r="I50" s="82">
        <f t="shared" si="8"/>
        <v>0</v>
      </c>
      <c r="J50" s="82">
        <f t="shared" si="8"/>
        <v>0</v>
      </c>
      <c r="K50" s="82">
        <f t="shared" si="8"/>
        <v>0</v>
      </c>
      <c r="L50" s="82">
        <f t="shared" si="8"/>
        <v>0</v>
      </c>
      <c r="M50" s="124" t="s">
        <v>47</v>
      </c>
      <c r="N50" s="125"/>
      <c r="O50" s="125"/>
      <c r="P50" s="125"/>
      <c r="Q50" s="110"/>
    </row>
    <row r="51" spans="1:17">
      <c r="A51" s="140" t="s">
        <v>56</v>
      </c>
      <c r="B51" s="140"/>
      <c r="C51" s="82">
        <f>C48+C49+C50</f>
        <v>0.52777777777777779</v>
      </c>
      <c r="D51" s="82">
        <f t="shared" ref="D51:L51" si="9">D48+D49+D50</f>
        <v>0.80555555555555558</v>
      </c>
      <c r="E51" s="82">
        <f t="shared" si="9"/>
        <v>0.72222222222222221</v>
      </c>
      <c r="F51" s="82">
        <f t="shared" si="9"/>
        <v>0.86111111111111116</v>
      </c>
      <c r="G51" s="82">
        <f t="shared" si="9"/>
        <v>0.72222222222222221</v>
      </c>
      <c r="H51" s="82">
        <f t="shared" si="9"/>
        <v>0.83333333333333337</v>
      </c>
      <c r="I51" s="82">
        <f t="shared" si="9"/>
        <v>0.72222222222222221</v>
      </c>
      <c r="J51" s="82">
        <f t="shared" si="9"/>
        <v>0.66666666666666663</v>
      </c>
      <c r="K51" s="82">
        <f t="shared" si="9"/>
        <v>0.61111111111111116</v>
      </c>
      <c r="L51" s="82">
        <f t="shared" si="9"/>
        <v>0.55555555555555558</v>
      </c>
      <c r="M51" s="9" t="s">
        <v>48</v>
      </c>
      <c r="N51" s="9" t="s">
        <v>49</v>
      </c>
      <c r="O51" s="9" t="s">
        <v>50</v>
      </c>
      <c r="P51" s="9" t="s">
        <v>51</v>
      </c>
      <c r="Q51" s="10" t="s">
        <v>43</v>
      </c>
    </row>
    <row r="52" spans="1:17">
      <c r="A52" s="129" t="s">
        <v>57</v>
      </c>
      <c r="B52" s="129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85">
        <f>AVERAGE(M11:M46)</f>
        <v>0.29722222222222217</v>
      </c>
      <c r="N52" s="85">
        <f>AVERAGE(N11:N46)</f>
        <v>0.70277777777777795</v>
      </c>
      <c r="O52" s="85">
        <f>AVERAGE(O11:O46)</f>
        <v>0</v>
      </c>
      <c r="P52" s="85">
        <f>AVERAGE(P11:P46)</f>
        <v>0</v>
      </c>
      <c r="Q52" s="86">
        <f>AVERAGE(Q11:Q46)</f>
        <v>0.70277777777777795</v>
      </c>
    </row>
    <row r="57" spans="1:17" ht="15" customHeight="1">
      <c r="A57" s="1" t="s">
        <v>4</v>
      </c>
      <c r="C57" s="4" t="s">
        <v>62</v>
      </c>
    </row>
    <row r="58" spans="1:17" ht="15" customHeight="1">
      <c r="A58" s="138" t="s">
        <v>5</v>
      </c>
      <c r="B58" s="141" t="s">
        <v>6</v>
      </c>
      <c r="C58" s="145" t="s">
        <v>136</v>
      </c>
      <c r="D58" s="158"/>
      <c r="E58" s="158"/>
      <c r="F58" s="120"/>
      <c r="G58" s="120"/>
      <c r="H58" s="120"/>
      <c r="I58" s="119" t="s">
        <v>137</v>
      </c>
      <c r="J58" s="119"/>
      <c r="K58" s="119"/>
      <c r="L58" s="159" t="s">
        <v>138</v>
      </c>
      <c r="M58" s="106" t="s">
        <v>37</v>
      </c>
      <c r="N58" s="106"/>
      <c r="O58" s="106"/>
      <c r="P58" s="106"/>
      <c r="Q58" s="106"/>
    </row>
    <row r="59" spans="1:17" ht="15" customHeight="1">
      <c r="A59" s="138"/>
      <c r="B59" s="146"/>
      <c r="C59" s="104" t="s">
        <v>139</v>
      </c>
      <c r="D59" s="104"/>
      <c r="E59" s="104"/>
      <c r="F59" s="104" t="s">
        <v>140</v>
      </c>
      <c r="G59" s="104" t="s">
        <v>141</v>
      </c>
      <c r="H59" s="104" t="s">
        <v>142</v>
      </c>
      <c r="I59" s="119"/>
      <c r="J59" s="119"/>
      <c r="K59" s="119"/>
      <c r="L59" s="160"/>
      <c r="M59" s="113" t="s">
        <v>38</v>
      </c>
      <c r="N59" s="113"/>
      <c r="O59" s="113"/>
      <c r="P59" s="113"/>
      <c r="Q59" s="113"/>
    </row>
    <row r="60" spans="1:17" ht="15" customHeight="1">
      <c r="A60" s="138"/>
      <c r="B60" s="146"/>
      <c r="C60" s="104" t="s">
        <v>143</v>
      </c>
      <c r="D60" s="104" t="s">
        <v>144</v>
      </c>
      <c r="E60" s="104" t="s">
        <v>145</v>
      </c>
      <c r="F60" s="104" t="s">
        <v>146</v>
      </c>
      <c r="G60" s="104"/>
      <c r="H60" s="104"/>
      <c r="I60" s="157" t="s">
        <v>147</v>
      </c>
      <c r="J60" s="157" t="s">
        <v>148</v>
      </c>
      <c r="K60" s="157" t="s">
        <v>149</v>
      </c>
      <c r="L60" s="157" t="s">
        <v>150</v>
      </c>
      <c r="M60" s="114" t="s">
        <v>39</v>
      </c>
      <c r="N60" s="114" t="s">
        <v>40</v>
      </c>
      <c r="O60" s="114" t="s">
        <v>41</v>
      </c>
      <c r="P60" s="114" t="s">
        <v>42</v>
      </c>
      <c r="Q60" s="107" t="s">
        <v>43</v>
      </c>
    </row>
    <row r="61" spans="1:17" ht="15" customHeight="1">
      <c r="A61" s="138"/>
      <c r="B61" s="146"/>
      <c r="C61" s="120"/>
      <c r="D61" s="120"/>
      <c r="E61" s="120"/>
      <c r="F61" s="104" t="s">
        <v>146</v>
      </c>
      <c r="G61" s="104"/>
      <c r="H61" s="104"/>
      <c r="I61" s="104"/>
      <c r="J61" s="104"/>
      <c r="K61" s="104"/>
      <c r="L61" s="104"/>
      <c r="M61" s="114"/>
      <c r="N61" s="114"/>
      <c r="O61" s="114"/>
      <c r="P61" s="114"/>
      <c r="Q61" s="107"/>
    </row>
    <row r="62" spans="1:17" ht="33" customHeight="1" thickBot="1">
      <c r="A62" s="139"/>
      <c r="B62" s="146"/>
      <c r="C62" s="120"/>
      <c r="D62" s="120"/>
      <c r="E62" s="120"/>
      <c r="F62" s="104" t="s">
        <v>146</v>
      </c>
      <c r="G62" s="104"/>
      <c r="H62" s="104"/>
      <c r="I62" s="104"/>
      <c r="J62" s="104"/>
      <c r="K62" s="104"/>
      <c r="L62" s="104"/>
      <c r="M62" s="114"/>
      <c r="N62" s="114"/>
      <c r="O62" s="114"/>
      <c r="P62" s="114"/>
      <c r="Q62" s="107"/>
    </row>
    <row r="63" spans="1:17" ht="15.75" thickBot="1">
      <c r="A63" s="5">
        <v>1</v>
      </c>
      <c r="B63" s="64" t="s">
        <v>431</v>
      </c>
      <c r="C63" s="6" t="s">
        <v>432</v>
      </c>
      <c r="D63" s="6" t="s">
        <v>432</v>
      </c>
      <c r="E63" s="6" t="s">
        <v>433</v>
      </c>
      <c r="F63" s="6" t="s">
        <v>433</v>
      </c>
      <c r="G63" s="6" t="s">
        <v>433</v>
      </c>
      <c r="H63" s="6" t="s">
        <v>433</v>
      </c>
      <c r="I63" s="6" t="s">
        <v>433</v>
      </c>
      <c r="J63" s="6" t="s">
        <v>433</v>
      </c>
      <c r="K63" s="6" t="s">
        <v>433</v>
      </c>
      <c r="L63" s="6" t="s">
        <v>433</v>
      </c>
      <c r="M63" s="83">
        <f>COUNTIF(C63:L63,"н")/COUNTA(C63:L63)</f>
        <v>0.2</v>
      </c>
      <c r="N63" s="83">
        <f>COUNTIF(C63:L63,"с")/COUNTA(C63:L63)</f>
        <v>0.8</v>
      </c>
      <c r="O63" s="83">
        <f>COUNTIF(C63:L63,"д")/COUNTA(C63:L63)</f>
        <v>0</v>
      </c>
      <c r="P63" s="83">
        <f>COUNTIF(C63:L63,"в")/COUNTA(C63:L63)</f>
        <v>0</v>
      </c>
      <c r="Q63" s="84">
        <f>N63+O63+P63</f>
        <v>0.8</v>
      </c>
    </row>
    <row r="64" spans="1:17" ht="15.75" thickBot="1">
      <c r="A64" s="7">
        <v>2</v>
      </c>
      <c r="B64" s="65" t="s">
        <v>396</v>
      </c>
      <c r="C64" s="6" t="s">
        <v>473</v>
      </c>
      <c r="D64" s="6" t="s">
        <v>433</v>
      </c>
      <c r="E64" s="6" t="s">
        <v>473</v>
      </c>
      <c r="F64" s="6" t="s">
        <v>473</v>
      </c>
      <c r="G64" s="6" t="s">
        <v>473</v>
      </c>
      <c r="H64" s="6" t="s">
        <v>473</v>
      </c>
      <c r="I64" s="6" t="s">
        <v>433</v>
      </c>
      <c r="J64" s="6" t="s">
        <v>473</v>
      </c>
      <c r="K64" s="6" t="s">
        <v>433</v>
      </c>
      <c r="L64" s="6" t="s">
        <v>473</v>
      </c>
      <c r="M64" s="83">
        <f t="shared" ref="M64:M98" si="10">COUNTIF(C64:L64,"н")/COUNTA(C64:L64)</f>
        <v>0</v>
      </c>
      <c r="N64" s="83">
        <f t="shared" ref="N64:N98" si="11">COUNTIF(C64:L64,"с")/COUNTA(C64:L64)</f>
        <v>0.3</v>
      </c>
      <c r="O64" s="83">
        <f t="shared" ref="O64:O98" si="12">COUNTIF(C64:L64,"д")/COUNTA(C64:L64)</f>
        <v>0.7</v>
      </c>
      <c r="P64" s="83">
        <f t="shared" ref="P64:P98" si="13">COUNTIF(C64:L64,"в")/COUNTA(C64:L64)</f>
        <v>0</v>
      </c>
      <c r="Q64" s="84">
        <f t="shared" ref="Q64:Q98" si="14">N64+O64+P64</f>
        <v>1</v>
      </c>
    </row>
    <row r="65" spans="1:17" ht="15.75" thickBot="1">
      <c r="A65" s="5">
        <v>3</v>
      </c>
      <c r="B65" s="65" t="s">
        <v>397</v>
      </c>
      <c r="C65" s="6" t="s">
        <v>473</v>
      </c>
      <c r="D65" s="6" t="s">
        <v>473</v>
      </c>
      <c r="E65" s="6" t="s">
        <v>473</v>
      </c>
      <c r="F65" s="6" t="s">
        <v>473</v>
      </c>
      <c r="G65" s="6" t="s">
        <v>473</v>
      </c>
      <c r="H65" s="6" t="s">
        <v>473</v>
      </c>
      <c r="I65" s="6" t="s">
        <v>473</v>
      </c>
      <c r="J65" s="6" t="s">
        <v>473</v>
      </c>
      <c r="K65" s="6" t="s">
        <v>473</v>
      </c>
      <c r="L65" s="6" t="s">
        <v>473</v>
      </c>
      <c r="M65" s="83">
        <f t="shared" si="10"/>
        <v>0</v>
      </c>
      <c r="N65" s="83">
        <f t="shared" si="11"/>
        <v>0</v>
      </c>
      <c r="O65" s="83">
        <f t="shared" si="12"/>
        <v>1</v>
      </c>
      <c r="P65" s="83">
        <f t="shared" si="13"/>
        <v>0</v>
      </c>
      <c r="Q65" s="84">
        <f t="shared" si="14"/>
        <v>1</v>
      </c>
    </row>
    <row r="66" spans="1:17" ht="15.75" thickBot="1">
      <c r="A66" s="7">
        <v>4</v>
      </c>
      <c r="B66" s="67" t="s">
        <v>430</v>
      </c>
      <c r="C66" s="6" t="s">
        <v>433</v>
      </c>
      <c r="D66" s="6" t="s">
        <v>473</v>
      </c>
      <c r="E66" s="6" t="s">
        <v>433</v>
      </c>
      <c r="F66" s="6" t="s">
        <v>473</v>
      </c>
      <c r="G66" s="6" t="s">
        <v>433</v>
      </c>
      <c r="H66" s="6" t="s">
        <v>473</v>
      </c>
      <c r="I66" s="6" t="s">
        <v>433</v>
      </c>
      <c r="J66" s="6" t="s">
        <v>473</v>
      </c>
      <c r="K66" s="6" t="s">
        <v>473</v>
      </c>
      <c r="L66" s="6" t="s">
        <v>473</v>
      </c>
      <c r="M66" s="83">
        <f t="shared" si="10"/>
        <v>0</v>
      </c>
      <c r="N66" s="83">
        <f t="shared" si="11"/>
        <v>0.4</v>
      </c>
      <c r="O66" s="83">
        <f t="shared" si="12"/>
        <v>0.6</v>
      </c>
      <c r="P66" s="83">
        <f t="shared" si="13"/>
        <v>0</v>
      </c>
      <c r="Q66" s="84">
        <f t="shared" si="14"/>
        <v>1</v>
      </c>
    </row>
    <row r="67" spans="1:17" ht="15.75" thickBot="1">
      <c r="A67" s="5">
        <v>5</v>
      </c>
      <c r="B67" s="65" t="s">
        <v>399</v>
      </c>
      <c r="C67" s="6" t="s">
        <v>473</v>
      </c>
      <c r="D67" s="6" t="s">
        <v>433</v>
      </c>
      <c r="E67" s="6" t="s">
        <v>473</v>
      </c>
      <c r="F67" s="6" t="s">
        <v>473</v>
      </c>
      <c r="G67" s="6" t="s">
        <v>473</v>
      </c>
      <c r="H67" s="6" t="s">
        <v>473</v>
      </c>
      <c r="I67" s="6" t="s">
        <v>433</v>
      </c>
      <c r="J67" s="6" t="s">
        <v>473</v>
      </c>
      <c r="K67" s="6" t="s">
        <v>473</v>
      </c>
      <c r="L67" s="6" t="s">
        <v>473</v>
      </c>
      <c r="M67" s="83">
        <f t="shared" si="10"/>
        <v>0</v>
      </c>
      <c r="N67" s="83">
        <f t="shared" si="11"/>
        <v>0.2</v>
      </c>
      <c r="O67" s="83">
        <f t="shared" si="12"/>
        <v>0.8</v>
      </c>
      <c r="P67" s="83">
        <f t="shared" si="13"/>
        <v>0</v>
      </c>
      <c r="Q67" s="84">
        <f t="shared" si="14"/>
        <v>1</v>
      </c>
    </row>
    <row r="68" spans="1:17" ht="15.75" thickBot="1">
      <c r="A68" s="7">
        <v>6</v>
      </c>
      <c r="B68" s="65" t="s">
        <v>400</v>
      </c>
      <c r="C68" s="6" t="s">
        <v>473</v>
      </c>
      <c r="D68" s="6" t="s">
        <v>473</v>
      </c>
      <c r="E68" s="6" t="s">
        <v>473</v>
      </c>
      <c r="F68" s="6" t="s">
        <v>473</v>
      </c>
      <c r="G68" s="6" t="s">
        <v>473</v>
      </c>
      <c r="H68" s="6" t="s">
        <v>473</v>
      </c>
      <c r="I68" s="6" t="s">
        <v>433</v>
      </c>
      <c r="J68" s="6" t="s">
        <v>473</v>
      </c>
      <c r="K68" s="6" t="s">
        <v>433</v>
      </c>
      <c r="L68" s="6" t="s">
        <v>433</v>
      </c>
      <c r="M68" s="83">
        <f t="shared" si="10"/>
        <v>0</v>
      </c>
      <c r="N68" s="83">
        <f t="shared" si="11"/>
        <v>0.3</v>
      </c>
      <c r="O68" s="83">
        <f t="shared" si="12"/>
        <v>0.7</v>
      </c>
      <c r="P68" s="83">
        <f t="shared" si="13"/>
        <v>0</v>
      </c>
      <c r="Q68" s="84">
        <f t="shared" si="14"/>
        <v>1</v>
      </c>
    </row>
    <row r="69" spans="1:17" ht="15.75" thickBot="1">
      <c r="A69" s="5">
        <v>7</v>
      </c>
      <c r="B69" s="65" t="s">
        <v>427</v>
      </c>
      <c r="C69" s="6" t="s">
        <v>432</v>
      </c>
      <c r="D69" s="6" t="s">
        <v>433</v>
      </c>
      <c r="E69" s="6" t="s">
        <v>473</v>
      </c>
      <c r="F69" s="6" t="s">
        <v>473</v>
      </c>
      <c r="G69" s="6" t="s">
        <v>473</v>
      </c>
      <c r="H69" s="6" t="s">
        <v>473</v>
      </c>
      <c r="I69" s="6" t="s">
        <v>433</v>
      </c>
      <c r="J69" s="6" t="s">
        <v>473</v>
      </c>
      <c r="K69" s="6" t="s">
        <v>433</v>
      </c>
      <c r="L69" s="6" t="s">
        <v>433</v>
      </c>
      <c r="M69" s="83">
        <f t="shared" si="10"/>
        <v>0.1</v>
      </c>
      <c r="N69" s="83">
        <f t="shared" si="11"/>
        <v>0.4</v>
      </c>
      <c r="O69" s="83">
        <f t="shared" si="12"/>
        <v>0.5</v>
      </c>
      <c r="P69" s="83">
        <f t="shared" si="13"/>
        <v>0</v>
      </c>
      <c r="Q69" s="84">
        <f t="shared" si="14"/>
        <v>0.9</v>
      </c>
    </row>
    <row r="70" spans="1:17" ht="15.75" thickBot="1">
      <c r="A70" s="7">
        <v>8</v>
      </c>
      <c r="B70" s="65" t="s">
        <v>401</v>
      </c>
      <c r="C70" s="6" t="s">
        <v>473</v>
      </c>
      <c r="D70" s="6" t="s">
        <v>473</v>
      </c>
      <c r="E70" s="6" t="s">
        <v>473</v>
      </c>
      <c r="F70" s="6" t="s">
        <v>473</v>
      </c>
      <c r="G70" s="6" t="s">
        <v>473</v>
      </c>
      <c r="H70" s="6" t="s">
        <v>473</v>
      </c>
      <c r="I70" s="6" t="s">
        <v>433</v>
      </c>
      <c r="J70" s="6" t="s">
        <v>473</v>
      </c>
      <c r="K70" s="6" t="s">
        <v>473</v>
      </c>
      <c r="L70" s="6" t="s">
        <v>433</v>
      </c>
      <c r="M70" s="83">
        <f t="shared" si="10"/>
        <v>0</v>
      </c>
      <c r="N70" s="83">
        <f t="shared" si="11"/>
        <v>0.2</v>
      </c>
      <c r="O70" s="83">
        <f t="shared" si="12"/>
        <v>0.8</v>
      </c>
      <c r="P70" s="83">
        <f t="shared" si="13"/>
        <v>0</v>
      </c>
      <c r="Q70" s="84">
        <f t="shared" si="14"/>
        <v>1</v>
      </c>
    </row>
    <row r="71" spans="1:17" ht="15.75" thickBot="1">
      <c r="A71" s="5">
        <v>9</v>
      </c>
      <c r="B71" s="65" t="s">
        <v>402</v>
      </c>
      <c r="C71" s="6" t="s">
        <v>433</v>
      </c>
      <c r="D71" s="6" t="s">
        <v>473</v>
      </c>
      <c r="E71" s="6" t="s">
        <v>473</v>
      </c>
      <c r="F71" s="6" t="s">
        <v>473</v>
      </c>
      <c r="G71" s="6" t="s">
        <v>473</v>
      </c>
      <c r="H71" s="6" t="s">
        <v>473</v>
      </c>
      <c r="I71" s="6" t="s">
        <v>433</v>
      </c>
      <c r="J71" s="6" t="s">
        <v>473</v>
      </c>
      <c r="K71" s="6" t="s">
        <v>433</v>
      </c>
      <c r="L71" s="6" t="s">
        <v>433</v>
      </c>
      <c r="M71" s="83">
        <f t="shared" si="10"/>
        <v>0</v>
      </c>
      <c r="N71" s="83">
        <f t="shared" si="11"/>
        <v>0.4</v>
      </c>
      <c r="O71" s="83">
        <f t="shared" si="12"/>
        <v>0.6</v>
      </c>
      <c r="P71" s="83">
        <f t="shared" si="13"/>
        <v>0</v>
      </c>
      <c r="Q71" s="84">
        <f t="shared" si="14"/>
        <v>1</v>
      </c>
    </row>
    <row r="72" spans="1:17" ht="15.75" thickBot="1">
      <c r="A72" s="7">
        <v>10</v>
      </c>
      <c r="B72" s="67" t="s">
        <v>429</v>
      </c>
      <c r="C72" s="6" t="s">
        <v>433</v>
      </c>
      <c r="D72" s="6" t="s">
        <v>473</v>
      </c>
      <c r="E72" s="6" t="s">
        <v>473</v>
      </c>
      <c r="F72" s="6" t="s">
        <v>473</v>
      </c>
      <c r="G72" s="6" t="s">
        <v>473</v>
      </c>
      <c r="H72" s="6" t="s">
        <v>473</v>
      </c>
      <c r="I72" s="6" t="s">
        <v>433</v>
      </c>
      <c r="J72" s="6" t="s">
        <v>473</v>
      </c>
      <c r="K72" s="6" t="s">
        <v>433</v>
      </c>
      <c r="L72" s="6" t="s">
        <v>433</v>
      </c>
      <c r="M72" s="83">
        <f t="shared" si="10"/>
        <v>0</v>
      </c>
      <c r="N72" s="83">
        <f t="shared" si="11"/>
        <v>0.4</v>
      </c>
      <c r="O72" s="83">
        <f t="shared" si="12"/>
        <v>0.6</v>
      </c>
      <c r="P72" s="83">
        <f t="shared" si="13"/>
        <v>0</v>
      </c>
      <c r="Q72" s="84">
        <f t="shared" si="14"/>
        <v>1</v>
      </c>
    </row>
    <row r="73" spans="1:17" ht="15.75" thickBot="1">
      <c r="A73" s="5">
        <v>11</v>
      </c>
      <c r="B73" s="65" t="s">
        <v>404</v>
      </c>
      <c r="C73" s="6" t="s">
        <v>473</v>
      </c>
      <c r="D73" s="6" t="s">
        <v>433</v>
      </c>
      <c r="E73" s="6" t="s">
        <v>433</v>
      </c>
      <c r="F73" s="6" t="s">
        <v>473</v>
      </c>
      <c r="G73" s="6" t="s">
        <v>433</v>
      </c>
      <c r="H73" s="6" t="s">
        <v>473</v>
      </c>
      <c r="I73" s="6" t="s">
        <v>433</v>
      </c>
      <c r="J73" s="6" t="s">
        <v>473</v>
      </c>
      <c r="K73" s="6" t="s">
        <v>473</v>
      </c>
      <c r="L73" s="6" t="s">
        <v>433</v>
      </c>
      <c r="M73" s="83">
        <f t="shared" si="10"/>
        <v>0</v>
      </c>
      <c r="N73" s="83">
        <f t="shared" si="11"/>
        <v>0.5</v>
      </c>
      <c r="O73" s="83">
        <f t="shared" si="12"/>
        <v>0.5</v>
      </c>
      <c r="P73" s="83">
        <f t="shared" si="13"/>
        <v>0</v>
      </c>
      <c r="Q73" s="84">
        <f t="shared" si="14"/>
        <v>1</v>
      </c>
    </row>
    <row r="74" spans="1:17" ht="15.75" thickBot="1">
      <c r="A74" s="7">
        <v>12</v>
      </c>
      <c r="B74" s="65" t="s">
        <v>405</v>
      </c>
      <c r="C74" s="6" t="s">
        <v>473</v>
      </c>
      <c r="D74" s="6" t="s">
        <v>473</v>
      </c>
      <c r="E74" s="6" t="s">
        <v>473</v>
      </c>
      <c r="F74" s="6" t="s">
        <v>473</v>
      </c>
      <c r="G74" s="6" t="s">
        <v>473</v>
      </c>
      <c r="H74" s="6" t="s">
        <v>473</v>
      </c>
      <c r="I74" s="6" t="s">
        <v>433</v>
      </c>
      <c r="J74" s="6" t="s">
        <v>473</v>
      </c>
      <c r="K74" s="6" t="s">
        <v>473</v>
      </c>
      <c r="L74" s="6" t="s">
        <v>473</v>
      </c>
      <c r="M74" s="83">
        <f t="shared" si="10"/>
        <v>0</v>
      </c>
      <c r="N74" s="83">
        <f t="shared" si="11"/>
        <v>0.1</v>
      </c>
      <c r="O74" s="83">
        <f t="shared" si="12"/>
        <v>0.9</v>
      </c>
      <c r="P74" s="83">
        <f t="shared" si="13"/>
        <v>0</v>
      </c>
      <c r="Q74" s="84">
        <f t="shared" si="14"/>
        <v>1</v>
      </c>
    </row>
    <row r="75" spans="1:17" ht="15.75" thickBot="1">
      <c r="A75" s="5">
        <v>13</v>
      </c>
      <c r="B75" s="65" t="s">
        <v>406</v>
      </c>
      <c r="C75" s="6" t="s">
        <v>433</v>
      </c>
      <c r="D75" s="6" t="s">
        <v>473</v>
      </c>
      <c r="E75" s="6" t="s">
        <v>433</v>
      </c>
      <c r="F75" s="6" t="s">
        <v>473</v>
      </c>
      <c r="G75" s="6" t="s">
        <v>473</v>
      </c>
      <c r="H75" s="6" t="s">
        <v>473</v>
      </c>
      <c r="I75" s="6" t="s">
        <v>433</v>
      </c>
      <c r="J75" s="6" t="s">
        <v>473</v>
      </c>
      <c r="K75" s="6" t="s">
        <v>473</v>
      </c>
      <c r="L75" s="6" t="s">
        <v>473</v>
      </c>
      <c r="M75" s="83">
        <f t="shared" si="10"/>
        <v>0</v>
      </c>
      <c r="N75" s="83">
        <f t="shared" si="11"/>
        <v>0.3</v>
      </c>
      <c r="O75" s="83">
        <f t="shared" si="12"/>
        <v>0.7</v>
      </c>
      <c r="P75" s="83">
        <f t="shared" si="13"/>
        <v>0</v>
      </c>
      <c r="Q75" s="84">
        <f t="shared" si="14"/>
        <v>1</v>
      </c>
    </row>
    <row r="76" spans="1:17" ht="15.75" thickBot="1">
      <c r="A76" s="7">
        <v>14</v>
      </c>
      <c r="B76" s="65" t="s">
        <v>407</v>
      </c>
      <c r="C76" s="6" t="s">
        <v>473</v>
      </c>
      <c r="D76" s="6" t="s">
        <v>473</v>
      </c>
      <c r="E76" s="6" t="s">
        <v>473</v>
      </c>
      <c r="F76" s="6" t="s">
        <v>473</v>
      </c>
      <c r="G76" s="6" t="s">
        <v>433</v>
      </c>
      <c r="H76" s="6" t="s">
        <v>473</v>
      </c>
      <c r="I76" s="6" t="s">
        <v>473</v>
      </c>
      <c r="J76" s="6" t="s">
        <v>473</v>
      </c>
      <c r="K76" s="6" t="s">
        <v>473</v>
      </c>
      <c r="L76" s="6" t="s">
        <v>473</v>
      </c>
      <c r="M76" s="83">
        <f t="shared" si="10"/>
        <v>0</v>
      </c>
      <c r="N76" s="83">
        <f t="shared" si="11"/>
        <v>0.1</v>
      </c>
      <c r="O76" s="83">
        <f t="shared" si="12"/>
        <v>0.9</v>
      </c>
      <c r="P76" s="83">
        <f t="shared" si="13"/>
        <v>0</v>
      </c>
      <c r="Q76" s="84">
        <f t="shared" si="14"/>
        <v>1</v>
      </c>
    </row>
    <row r="77" spans="1:17" ht="15.75" thickBot="1">
      <c r="A77" s="5">
        <v>15</v>
      </c>
      <c r="B77" s="65" t="s">
        <v>408</v>
      </c>
      <c r="C77" s="6" t="s">
        <v>473</v>
      </c>
      <c r="D77" s="6" t="s">
        <v>473</v>
      </c>
      <c r="E77" s="6" t="s">
        <v>473</v>
      </c>
      <c r="F77" s="6" t="s">
        <v>473</v>
      </c>
      <c r="G77" s="6" t="s">
        <v>433</v>
      </c>
      <c r="H77" s="6" t="s">
        <v>473</v>
      </c>
      <c r="I77" s="6" t="s">
        <v>433</v>
      </c>
      <c r="J77" s="6" t="s">
        <v>473</v>
      </c>
      <c r="K77" s="6" t="s">
        <v>433</v>
      </c>
      <c r="L77" s="6" t="s">
        <v>433</v>
      </c>
      <c r="M77" s="83">
        <f t="shared" si="10"/>
        <v>0</v>
      </c>
      <c r="N77" s="83">
        <f t="shared" si="11"/>
        <v>0.4</v>
      </c>
      <c r="O77" s="83">
        <f t="shared" si="12"/>
        <v>0.6</v>
      </c>
      <c r="P77" s="83">
        <f t="shared" si="13"/>
        <v>0</v>
      </c>
      <c r="Q77" s="84">
        <f t="shared" si="14"/>
        <v>1</v>
      </c>
    </row>
    <row r="78" spans="1:17" ht="15.75" thickBot="1">
      <c r="A78" s="7">
        <v>16</v>
      </c>
      <c r="B78" s="65" t="s">
        <v>403</v>
      </c>
      <c r="C78" s="6" t="s">
        <v>433</v>
      </c>
      <c r="D78" s="6" t="s">
        <v>473</v>
      </c>
      <c r="E78" s="6" t="s">
        <v>433</v>
      </c>
      <c r="F78" s="6" t="s">
        <v>473</v>
      </c>
      <c r="G78" s="6" t="s">
        <v>433</v>
      </c>
      <c r="H78" s="6" t="s">
        <v>473</v>
      </c>
      <c r="I78" s="6" t="s">
        <v>433</v>
      </c>
      <c r="J78" s="6" t="s">
        <v>433</v>
      </c>
      <c r="K78" s="6" t="s">
        <v>433</v>
      </c>
      <c r="L78" s="6" t="s">
        <v>473</v>
      </c>
      <c r="M78" s="83">
        <f t="shared" si="10"/>
        <v>0</v>
      </c>
      <c r="N78" s="83">
        <f t="shared" si="11"/>
        <v>0.6</v>
      </c>
      <c r="O78" s="83">
        <f t="shared" si="12"/>
        <v>0.4</v>
      </c>
      <c r="P78" s="83">
        <f t="shared" si="13"/>
        <v>0</v>
      </c>
      <c r="Q78" s="84">
        <f t="shared" si="14"/>
        <v>1</v>
      </c>
    </row>
    <row r="79" spans="1:17" ht="15.75" thickBot="1">
      <c r="A79" s="5">
        <v>17</v>
      </c>
      <c r="B79" s="65" t="s">
        <v>409</v>
      </c>
      <c r="C79" s="6" t="s">
        <v>433</v>
      </c>
      <c r="D79" s="6" t="s">
        <v>473</v>
      </c>
      <c r="E79" s="6" t="s">
        <v>433</v>
      </c>
      <c r="F79" s="6" t="s">
        <v>433</v>
      </c>
      <c r="G79" s="6" t="s">
        <v>433</v>
      </c>
      <c r="H79" s="6" t="s">
        <v>473</v>
      </c>
      <c r="I79" s="6" t="s">
        <v>433</v>
      </c>
      <c r="J79" s="6" t="s">
        <v>433</v>
      </c>
      <c r="K79" s="6" t="s">
        <v>433</v>
      </c>
      <c r="L79" s="6" t="s">
        <v>473</v>
      </c>
      <c r="M79" s="83">
        <f t="shared" si="10"/>
        <v>0</v>
      </c>
      <c r="N79" s="83">
        <f t="shared" si="11"/>
        <v>0.7</v>
      </c>
      <c r="O79" s="83">
        <f t="shared" si="12"/>
        <v>0.3</v>
      </c>
      <c r="P79" s="83">
        <f t="shared" si="13"/>
        <v>0</v>
      </c>
      <c r="Q79" s="84">
        <f t="shared" si="14"/>
        <v>1</v>
      </c>
    </row>
    <row r="80" spans="1:17" ht="15.75" thickBot="1">
      <c r="A80" s="7">
        <v>18</v>
      </c>
      <c r="B80" s="64" t="s">
        <v>412</v>
      </c>
      <c r="C80" s="6" t="s">
        <v>473</v>
      </c>
      <c r="D80" s="6" t="s">
        <v>473</v>
      </c>
      <c r="E80" s="6" t="s">
        <v>473</v>
      </c>
      <c r="F80" s="6" t="s">
        <v>473</v>
      </c>
      <c r="G80" s="6" t="s">
        <v>473</v>
      </c>
      <c r="H80" s="6" t="s">
        <v>473</v>
      </c>
      <c r="I80" s="6" t="s">
        <v>433</v>
      </c>
      <c r="J80" s="6" t="s">
        <v>473</v>
      </c>
      <c r="K80" s="6" t="s">
        <v>473</v>
      </c>
      <c r="L80" s="6" t="s">
        <v>473</v>
      </c>
      <c r="M80" s="83">
        <f t="shared" si="10"/>
        <v>0</v>
      </c>
      <c r="N80" s="83">
        <f t="shared" si="11"/>
        <v>0.1</v>
      </c>
      <c r="O80" s="83">
        <f t="shared" si="12"/>
        <v>0.9</v>
      </c>
      <c r="P80" s="83">
        <f t="shared" si="13"/>
        <v>0</v>
      </c>
      <c r="Q80" s="84">
        <f t="shared" si="14"/>
        <v>1</v>
      </c>
    </row>
    <row r="81" spans="1:17" ht="15.75" thickBot="1">
      <c r="A81" s="5">
        <v>19</v>
      </c>
      <c r="B81" s="65" t="s">
        <v>398</v>
      </c>
      <c r="C81" s="6" t="s">
        <v>473</v>
      </c>
      <c r="D81" s="6" t="s">
        <v>473</v>
      </c>
      <c r="E81" s="6" t="s">
        <v>473</v>
      </c>
      <c r="F81" s="6" t="s">
        <v>473</v>
      </c>
      <c r="G81" s="6" t="s">
        <v>473</v>
      </c>
      <c r="H81" s="6" t="s">
        <v>473</v>
      </c>
      <c r="I81" s="6" t="s">
        <v>433</v>
      </c>
      <c r="J81" s="6" t="s">
        <v>433</v>
      </c>
      <c r="K81" s="6" t="s">
        <v>433</v>
      </c>
      <c r="L81" s="6" t="s">
        <v>433</v>
      </c>
      <c r="M81" s="83">
        <f t="shared" si="10"/>
        <v>0</v>
      </c>
      <c r="N81" s="83">
        <f t="shared" si="11"/>
        <v>0.4</v>
      </c>
      <c r="O81" s="83">
        <f t="shared" si="12"/>
        <v>0.6</v>
      </c>
      <c r="P81" s="83">
        <f t="shared" si="13"/>
        <v>0</v>
      </c>
      <c r="Q81" s="84">
        <f t="shared" si="14"/>
        <v>1</v>
      </c>
    </row>
    <row r="82" spans="1:17" ht="15.75" thickBot="1">
      <c r="A82" s="7">
        <v>20</v>
      </c>
      <c r="B82" s="65" t="s">
        <v>413</v>
      </c>
      <c r="C82" s="6" t="s">
        <v>433</v>
      </c>
      <c r="D82" s="6" t="s">
        <v>433</v>
      </c>
      <c r="E82" s="6" t="s">
        <v>433</v>
      </c>
      <c r="F82" s="6" t="s">
        <v>473</v>
      </c>
      <c r="G82" s="6" t="s">
        <v>433</v>
      </c>
      <c r="H82" s="6" t="s">
        <v>473</v>
      </c>
      <c r="I82" s="6" t="s">
        <v>433</v>
      </c>
      <c r="J82" s="6" t="s">
        <v>433</v>
      </c>
      <c r="K82" s="6" t="s">
        <v>433</v>
      </c>
      <c r="L82" s="6" t="s">
        <v>473</v>
      </c>
      <c r="M82" s="83">
        <f t="shared" si="10"/>
        <v>0</v>
      </c>
      <c r="N82" s="83">
        <f t="shared" si="11"/>
        <v>0.7</v>
      </c>
      <c r="O82" s="83">
        <f t="shared" si="12"/>
        <v>0.3</v>
      </c>
      <c r="P82" s="83">
        <f t="shared" si="13"/>
        <v>0</v>
      </c>
      <c r="Q82" s="84">
        <f t="shared" si="14"/>
        <v>1</v>
      </c>
    </row>
    <row r="83" spans="1:17" ht="15.75" thickBot="1">
      <c r="A83" s="5">
        <v>21</v>
      </c>
      <c r="B83" s="65" t="s">
        <v>414</v>
      </c>
      <c r="C83" s="6" t="s">
        <v>433</v>
      </c>
      <c r="D83" s="6" t="s">
        <v>473</v>
      </c>
      <c r="E83" s="6" t="s">
        <v>433</v>
      </c>
      <c r="F83" s="6" t="s">
        <v>473</v>
      </c>
      <c r="G83" s="6" t="s">
        <v>433</v>
      </c>
      <c r="H83" s="6" t="s">
        <v>473</v>
      </c>
      <c r="I83" s="6" t="s">
        <v>433</v>
      </c>
      <c r="J83" s="6" t="s">
        <v>473</v>
      </c>
      <c r="K83" s="6" t="s">
        <v>473</v>
      </c>
      <c r="L83" s="6" t="s">
        <v>433</v>
      </c>
      <c r="M83" s="83">
        <f t="shared" si="10"/>
        <v>0</v>
      </c>
      <c r="N83" s="83">
        <f t="shared" si="11"/>
        <v>0.5</v>
      </c>
      <c r="O83" s="83">
        <f t="shared" si="12"/>
        <v>0.5</v>
      </c>
      <c r="P83" s="83">
        <f t="shared" si="13"/>
        <v>0</v>
      </c>
      <c r="Q83" s="84">
        <f t="shared" si="14"/>
        <v>1</v>
      </c>
    </row>
    <row r="84" spans="1:17" ht="15.75" thickBot="1">
      <c r="A84" s="7">
        <v>22</v>
      </c>
      <c r="B84" s="65" t="s">
        <v>415</v>
      </c>
      <c r="C84" s="6" t="s">
        <v>433</v>
      </c>
      <c r="D84" s="6" t="s">
        <v>473</v>
      </c>
      <c r="E84" s="6" t="s">
        <v>433</v>
      </c>
      <c r="F84" s="6" t="s">
        <v>433</v>
      </c>
      <c r="G84" s="6" t="s">
        <v>433</v>
      </c>
      <c r="H84" s="6" t="s">
        <v>473</v>
      </c>
      <c r="I84" s="6" t="s">
        <v>433</v>
      </c>
      <c r="J84" s="6" t="s">
        <v>433</v>
      </c>
      <c r="K84" s="6" t="s">
        <v>473</v>
      </c>
      <c r="L84" s="6" t="s">
        <v>473</v>
      </c>
      <c r="M84" s="83">
        <f t="shared" si="10"/>
        <v>0</v>
      </c>
      <c r="N84" s="83">
        <f t="shared" si="11"/>
        <v>0.6</v>
      </c>
      <c r="O84" s="83">
        <f t="shared" si="12"/>
        <v>0.4</v>
      </c>
      <c r="P84" s="83">
        <f t="shared" si="13"/>
        <v>0</v>
      </c>
      <c r="Q84" s="84">
        <f t="shared" si="14"/>
        <v>1</v>
      </c>
    </row>
    <row r="85" spans="1:17" ht="15.75" thickBot="1">
      <c r="A85" s="5">
        <v>23</v>
      </c>
      <c r="B85" s="65" t="s">
        <v>416</v>
      </c>
      <c r="C85" s="6" t="s">
        <v>473</v>
      </c>
      <c r="D85" s="6" t="s">
        <v>473</v>
      </c>
      <c r="E85" s="6" t="s">
        <v>473</v>
      </c>
      <c r="F85" s="6" t="s">
        <v>473</v>
      </c>
      <c r="G85" s="6" t="s">
        <v>473</v>
      </c>
      <c r="H85" s="6" t="s">
        <v>473</v>
      </c>
      <c r="I85" s="6" t="s">
        <v>433</v>
      </c>
      <c r="J85" s="6" t="s">
        <v>473</v>
      </c>
      <c r="K85" s="6" t="s">
        <v>473</v>
      </c>
      <c r="L85" s="6" t="s">
        <v>473</v>
      </c>
      <c r="M85" s="83">
        <f t="shared" si="10"/>
        <v>0</v>
      </c>
      <c r="N85" s="83">
        <f t="shared" si="11"/>
        <v>0.1</v>
      </c>
      <c r="O85" s="83">
        <f t="shared" si="12"/>
        <v>0.9</v>
      </c>
      <c r="P85" s="83">
        <f t="shared" si="13"/>
        <v>0</v>
      </c>
      <c r="Q85" s="84">
        <f t="shared" si="14"/>
        <v>1</v>
      </c>
    </row>
    <row r="86" spans="1:17" ht="15.75" thickBot="1">
      <c r="A86" s="7">
        <v>24</v>
      </c>
      <c r="B86" s="65" t="s">
        <v>417</v>
      </c>
      <c r="C86" s="6" t="s">
        <v>433</v>
      </c>
      <c r="D86" s="6" t="s">
        <v>433</v>
      </c>
      <c r="E86" s="6" t="s">
        <v>433</v>
      </c>
      <c r="F86" s="6" t="s">
        <v>433</v>
      </c>
      <c r="G86" s="6" t="s">
        <v>433</v>
      </c>
      <c r="H86" s="6" t="s">
        <v>473</v>
      </c>
      <c r="I86" s="6" t="s">
        <v>433</v>
      </c>
      <c r="J86" s="6" t="s">
        <v>433</v>
      </c>
      <c r="K86" s="6" t="s">
        <v>473</v>
      </c>
      <c r="L86" s="6" t="s">
        <v>433</v>
      </c>
      <c r="M86" s="83">
        <f t="shared" si="10"/>
        <v>0</v>
      </c>
      <c r="N86" s="83">
        <f t="shared" si="11"/>
        <v>0.8</v>
      </c>
      <c r="O86" s="83">
        <f t="shared" si="12"/>
        <v>0.2</v>
      </c>
      <c r="P86" s="83">
        <f t="shared" si="13"/>
        <v>0</v>
      </c>
      <c r="Q86" s="84">
        <f t="shared" si="14"/>
        <v>1</v>
      </c>
    </row>
    <row r="87" spans="1:17" ht="15.75" thickBot="1">
      <c r="A87" s="5">
        <v>25</v>
      </c>
      <c r="B87" s="65" t="s">
        <v>418</v>
      </c>
      <c r="C87" s="6" t="s">
        <v>473</v>
      </c>
      <c r="D87" s="6" t="s">
        <v>473</v>
      </c>
      <c r="E87" s="6" t="s">
        <v>433</v>
      </c>
      <c r="F87" s="6" t="s">
        <v>473</v>
      </c>
      <c r="G87" s="6" t="s">
        <v>473</v>
      </c>
      <c r="H87" s="6" t="s">
        <v>473</v>
      </c>
      <c r="I87" s="6" t="s">
        <v>433</v>
      </c>
      <c r="J87" s="6" t="s">
        <v>473</v>
      </c>
      <c r="K87" s="6" t="s">
        <v>473</v>
      </c>
      <c r="L87" s="6" t="s">
        <v>473</v>
      </c>
      <c r="M87" s="83">
        <f t="shared" si="10"/>
        <v>0</v>
      </c>
      <c r="N87" s="83">
        <f t="shared" si="11"/>
        <v>0.2</v>
      </c>
      <c r="O87" s="83">
        <f t="shared" si="12"/>
        <v>0.8</v>
      </c>
      <c r="P87" s="83">
        <f t="shared" si="13"/>
        <v>0</v>
      </c>
      <c r="Q87" s="84">
        <f t="shared" si="14"/>
        <v>1</v>
      </c>
    </row>
    <row r="88" spans="1:17" ht="15.75" thickBot="1">
      <c r="A88" s="7">
        <v>26</v>
      </c>
      <c r="B88" s="65" t="s">
        <v>411</v>
      </c>
      <c r="C88" s="6" t="s">
        <v>433</v>
      </c>
      <c r="D88" s="6" t="s">
        <v>433</v>
      </c>
      <c r="E88" s="6" t="s">
        <v>433</v>
      </c>
      <c r="F88" s="6" t="s">
        <v>473</v>
      </c>
      <c r="G88" s="6" t="s">
        <v>473</v>
      </c>
      <c r="H88" s="6" t="s">
        <v>473</v>
      </c>
      <c r="I88" s="6" t="s">
        <v>433</v>
      </c>
      <c r="J88" s="6" t="s">
        <v>433</v>
      </c>
      <c r="K88" s="6" t="s">
        <v>473</v>
      </c>
      <c r="L88" s="6" t="s">
        <v>433</v>
      </c>
      <c r="M88" s="83">
        <f t="shared" si="10"/>
        <v>0</v>
      </c>
      <c r="N88" s="83">
        <f t="shared" si="11"/>
        <v>0.6</v>
      </c>
      <c r="O88" s="83">
        <f t="shared" si="12"/>
        <v>0.4</v>
      </c>
      <c r="P88" s="83">
        <f t="shared" si="13"/>
        <v>0</v>
      </c>
      <c r="Q88" s="84">
        <f t="shared" si="14"/>
        <v>1</v>
      </c>
    </row>
    <row r="89" spans="1:17" ht="15.75" thickBot="1">
      <c r="A89" s="5">
        <v>27</v>
      </c>
      <c r="B89" s="65" t="s">
        <v>428</v>
      </c>
      <c r="C89" s="6" t="s">
        <v>473</v>
      </c>
      <c r="D89" s="6" t="s">
        <v>433</v>
      </c>
      <c r="E89" s="6" t="s">
        <v>473</v>
      </c>
      <c r="F89" s="6" t="s">
        <v>473</v>
      </c>
      <c r="G89" s="6" t="s">
        <v>473</v>
      </c>
      <c r="H89" s="6" t="s">
        <v>473</v>
      </c>
      <c r="I89" s="6" t="s">
        <v>433</v>
      </c>
      <c r="J89" s="6" t="s">
        <v>473</v>
      </c>
      <c r="K89" s="6" t="s">
        <v>473</v>
      </c>
      <c r="L89" s="6" t="s">
        <v>473</v>
      </c>
      <c r="M89" s="83">
        <f t="shared" si="10"/>
        <v>0</v>
      </c>
      <c r="N89" s="83">
        <f t="shared" si="11"/>
        <v>0.2</v>
      </c>
      <c r="O89" s="83">
        <f t="shared" si="12"/>
        <v>0.8</v>
      </c>
      <c r="P89" s="83">
        <f t="shared" si="13"/>
        <v>0</v>
      </c>
      <c r="Q89" s="84">
        <f t="shared" si="14"/>
        <v>1</v>
      </c>
    </row>
    <row r="90" spans="1:17" ht="15.75" thickBot="1">
      <c r="A90" s="7">
        <v>28</v>
      </c>
      <c r="B90" s="65" t="s">
        <v>419</v>
      </c>
      <c r="C90" s="6" t="s">
        <v>473</v>
      </c>
      <c r="D90" s="6" t="s">
        <v>433</v>
      </c>
      <c r="E90" s="6" t="s">
        <v>433</v>
      </c>
      <c r="F90" s="6" t="s">
        <v>473</v>
      </c>
      <c r="G90" s="6" t="s">
        <v>473</v>
      </c>
      <c r="H90" s="6" t="s">
        <v>473</v>
      </c>
      <c r="I90" s="6" t="s">
        <v>433</v>
      </c>
      <c r="J90" s="6" t="s">
        <v>473</v>
      </c>
      <c r="K90" s="6" t="s">
        <v>433</v>
      </c>
      <c r="L90" s="6" t="s">
        <v>433</v>
      </c>
      <c r="M90" s="83">
        <f t="shared" si="10"/>
        <v>0</v>
      </c>
      <c r="N90" s="83">
        <f t="shared" si="11"/>
        <v>0.5</v>
      </c>
      <c r="O90" s="83">
        <f t="shared" si="12"/>
        <v>0.5</v>
      </c>
      <c r="P90" s="83">
        <f t="shared" si="13"/>
        <v>0</v>
      </c>
      <c r="Q90" s="84">
        <f t="shared" si="14"/>
        <v>1</v>
      </c>
    </row>
    <row r="91" spans="1:17" ht="15.75" thickBot="1">
      <c r="A91" s="5">
        <v>29</v>
      </c>
      <c r="B91" s="65" t="s">
        <v>420</v>
      </c>
      <c r="C91" s="6" t="s">
        <v>473</v>
      </c>
      <c r="D91" s="6" t="s">
        <v>433</v>
      </c>
      <c r="E91" s="6" t="s">
        <v>473</v>
      </c>
      <c r="F91" s="6" t="s">
        <v>473</v>
      </c>
      <c r="G91" s="6" t="s">
        <v>473</v>
      </c>
      <c r="H91" s="6" t="s">
        <v>473</v>
      </c>
      <c r="I91" s="6" t="s">
        <v>433</v>
      </c>
      <c r="J91" s="6" t="s">
        <v>473</v>
      </c>
      <c r="K91" s="6" t="s">
        <v>473</v>
      </c>
      <c r="L91" s="6" t="s">
        <v>473</v>
      </c>
      <c r="M91" s="83">
        <f t="shared" si="10"/>
        <v>0</v>
      </c>
      <c r="N91" s="83">
        <f t="shared" si="11"/>
        <v>0.2</v>
      </c>
      <c r="O91" s="83">
        <f t="shared" si="12"/>
        <v>0.8</v>
      </c>
      <c r="P91" s="83">
        <f t="shared" si="13"/>
        <v>0</v>
      </c>
      <c r="Q91" s="84">
        <f t="shared" si="14"/>
        <v>1</v>
      </c>
    </row>
    <row r="92" spans="1:17" ht="15.75" thickBot="1">
      <c r="A92" s="7">
        <v>30</v>
      </c>
      <c r="B92" s="65" t="s">
        <v>421</v>
      </c>
      <c r="C92" s="6" t="s">
        <v>473</v>
      </c>
      <c r="D92" s="6" t="s">
        <v>433</v>
      </c>
      <c r="E92" s="6" t="s">
        <v>473</v>
      </c>
      <c r="F92" s="6" t="s">
        <v>473</v>
      </c>
      <c r="G92" s="6" t="s">
        <v>433</v>
      </c>
      <c r="H92" s="6" t="s">
        <v>473</v>
      </c>
      <c r="I92" s="6" t="s">
        <v>433</v>
      </c>
      <c r="J92" s="6" t="s">
        <v>473</v>
      </c>
      <c r="K92" s="6" t="s">
        <v>433</v>
      </c>
      <c r="L92" s="6" t="s">
        <v>433</v>
      </c>
      <c r="M92" s="83">
        <f t="shared" si="10"/>
        <v>0</v>
      </c>
      <c r="N92" s="83">
        <f t="shared" si="11"/>
        <v>0.5</v>
      </c>
      <c r="O92" s="83">
        <f t="shared" si="12"/>
        <v>0.5</v>
      </c>
      <c r="P92" s="83">
        <f t="shared" si="13"/>
        <v>0</v>
      </c>
      <c r="Q92" s="84">
        <f t="shared" si="14"/>
        <v>1</v>
      </c>
    </row>
    <row r="93" spans="1:17" ht="15.75" thickBot="1">
      <c r="A93" s="5">
        <v>31</v>
      </c>
      <c r="B93" s="65" t="s">
        <v>422</v>
      </c>
      <c r="C93" s="6" t="s">
        <v>473</v>
      </c>
      <c r="D93" s="6" t="s">
        <v>473</v>
      </c>
      <c r="E93" s="6" t="s">
        <v>473</v>
      </c>
      <c r="F93" s="6" t="s">
        <v>473</v>
      </c>
      <c r="G93" s="6" t="s">
        <v>473</v>
      </c>
      <c r="H93" s="6" t="s">
        <v>473</v>
      </c>
      <c r="I93" s="6" t="s">
        <v>433</v>
      </c>
      <c r="J93" s="6" t="s">
        <v>473</v>
      </c>
      <c r="K93" s="6" t="s">
        <v>473</v>
      </c>
      <c r="L93" s="6" t="s">
        <v>473</v>
      </c>
      <c r="M93" s="83">
        <f t="shared" si="10"/>
        <v>0</v>
      </c>
      <c r="N93" s="83">
        <f t="shared" si="11"/>
        <v>0.1</v>
      </c>
      <c r="O93" s="83">
        <f t="shared" si="12"/>
        <v>0.9</v>
      </c>
      <c r="P93" s="83">
        <f t="shared" si="13"/>
        <v>0</v>
      </c>
      <c r="Q93" s="84">
        <f t="shared" si="14"/>
        <v>1</v>
      </c>
    </row>
    <row r="94" spans="1:17" ht="15.75" thickBot="1">
      <c r="A94" s="7">
        <v>32</v>
      </c>
      <c r="B94" s="65" t="s">
        <v>423</v>
      </c>
      <c r="C94" s="6" t="s">
        <v>473</v>
      </c>
      <c r="D94" s="6" t="s">
        <v>473</v>
      </c>
      <c r="E94" s="6" t="s">
        <v>473</v>
      </c>
      <c r="F94" s="6" t="s">
        <v>473</v>
      </c>
      <c r="G94" s="6" t="s">
        <v>473</v>
      </c>
      <c r="H94" s="6" t="s">
        <v>473</v>
      </c>
      <c r="I94" s="6" t="s">
        <v>433</v>
      </c>
      <c r="J94" s="6" t="s">
        <v>433</v>
      </c>
      <c r="K94" s="6" t="s">
        <v>433</v>
      </c>
      <c r="L94" s="6" t="s">
        <v>433</v>
      </c>
      <c r="M94" s="83">
        <f t="shared" si="10"/>
        <v>0</v>
      </c>
      <c r="N94" s="83">
        <f t="shared" si="11"/>
        <v>0.4</v>
      </c>
      <c r="O94" s="83">
        <f t="shared" si="12"/>
        <v>0.6</v>
      </c>
      <c r="P94" s="83">
        <f t="shared" si="13"/>
        <v>0</v>
      </c>
      <c r="Q94" s="84">
        <f t="shared" si="14"/>
        <v>1</v>
      </c>
    </row>
    <row r="95" spans="1:17" ht="15.75" thickBot="1">
      <c r="A95" s="5">
        <v>33</v>
      </c>
      <c r="B95" s="65" t="s">
        <v>424</v>
      </c>
      <c r="C95" s="6" t="s">
        <v>473</v>
      </c>
      <c r="D95" s="6" t="s">
        <v>473</v>
      </c>
      <c r="E95" s="6" t="s">
        <v>473</v>
      </c>
      <c r="F95" s="6" t="s">
        <v>473</v>
      </c>
      <c r="G95" s="6" t="s">
        <v>433</v>
      </c>
      <c r="H95" s="6" t="s">
        <v>473</v>
      </c>
      <c r="I95" s="6" t="s">
        <v>433</v>
      </c>
      <c r="J95" s="6" t="s">
        <v>433</v>
      </c>
      <c r="K95" s="6" t="s">
        <v>473</v>
      </c>
      <c r="L95" s="6" t="s">
        <v>433</v>
      </c>
      <c r="M95" s="83">
        <f t="shared" si="10"/>
        <v>0</v>
      </c>
      <c r="N95" s="83">
        <f t="shared" si="11"/>
        <v>0.4</v>
      </c>
      <c r="O95" s="83">
        <f t="shared" si="12"/>
        <v>0.6</v>
      </c>
      <c r="P95" s="83">
        <f t="shared" si="13"/>
        <v>0</v>
      </c>
      <c r="Q95" s="84">
        <f t="shared" si="14"/>
        <v>1</v>
      </c>
    </row>
    <row r="96" spans="1:17" ht="15.75" thickBot="1">
      <c r="A96" s="7">
        <v>34</v>
      </c>
      <c r="B96" s="65" t="s">
        <v>410</v>
      </c>
      <c r="C96" s="6" t="s">
        <v>473</v>
      </c>
      <c r="D96" s="6" t="s">
        <v>433</v>
      </c>
      <c r="E96" s="6" t="s">
        <v>433</v>
      </c>
      <c r="F96" s="6" t="s">
        <v>473</v>
      </c>
      <c r="G96" s="6" t="s">
        <v>433</v>
      </c>
      <c r="H96" s="6" t="s">
        <v>473</v>
      </c>
      <c r="I96" s="6" t="s">
        <v>433</v>
      </c>
      <c r="J96" s="6" t="s">
        <v>433</v>
      </c>
      <c r="K96" s="6" t="s">
        <v>433</v>
      </c>
      <c r="L96" s="6" t="s">
        <v>433</v>
      </c>
      <c r="M96" s="83">
        <f>COUNTIF(C96:L96,"н")/COUNTA(C96:L96)</f>
        <v>0</v>
      </c>
      <c r="N96" s="83">
        <f>COUNTIF(C96:L96,"с")/COUNTA(C96:L96)</f>
        <v>0.7</v>
      </c>
      <c r="O96" s="83">
        <f>COUNTIF(C96:L96,"д")/COUNTA(C96:L96)</f>
        <v>0.3</v>
      </c>
      <c r="P96" s="83">
        <f>COUNTIF(C96:L96,"в")/COUNTA(C96:L96)</f>
        <v>0</v>
      </c>
      <c r="Q96" s="84">
        <f>N96+O96+P96</f>
        <v>1</v>
      </c>
    </row>
    <row r="97" spans="1:17" ht="15.75" thickBot="1">
      <c r="A97" s="7">
        <v>34</v>
      </c>
      <c r="B97" s="65" t="s">
        <v>425</v>
      </c>
      <c r="C97" s="6" t="s">
        <v>473</v>
      </c>
      <c r="D97" s="6" t="s">
        <v>433</v>
      </c>
      <c r="E97" s="6" t="s">
        <v>433</v>
      </c>
      <c r="F97" s="6" t="s">
        <v>473</v>
      </c>
      <c r="G97" s="6" t="s">
        <v>433</v>
      </c>
      <c r="H97" s="6" t="s">
        <v>473</v>
      </c>
      <c r="I97" s="6" t="s">
        <v>433</v>
      </c>
      <c r="J97" s="6" t="s">
        <v>433</v>
      </c>
      <c r="K97" s="6" t="s">
        <v>433</v>
      </c>
      <c r="L97" s="6" t="s">
        <v>433</v>
      </c>
      <c r="M97" s="83">
        <f t="shared" si="10"/>
        <v>0</v>
      </c>
      <c r="N97" s="83">
        <f t="shared" si="11"/>
        <v>0.7</v>
      </c>
      <c r="O97" s="83">
        <f t="shared" si="12"/>
        <v>0.3</v>
      </c>
      <c r="P97" s="83">
        <f t="shared" si="13"/>
        <v>0</v>
      </c>
      <c r="Q97" s="84">
        <f t="shared" si="14"/>
        <v>1</v>
      </c>
    </row>
    <row r="98" spans="1:17" ht="15" customHeight="1">
      <c r="A98" s="5">
        <v>36</v>
      </c>
      <c r="B98" s="66" t="s">
        <v>426</v>
      </c>
      <c r="C98" s="6" t="s">
        <v>473</v>
      </c>
      <c r="D98" s="6" t="s">
        <v>473</v>
      </c>
      <c r="E98" s="6" t="s">
        <v>473</v>
      </c>
      <c r="F98" s="6" t="s">
        <v>473</v>
      </c>
      <c r="G98" s="6" t="s">
        <v>473</v>
      </c>
      <c r="H98" s="6" t="s">
        <v>473</v>
      </c>
      <c r="I98" s="6" t="s">
        <v>433</v>
      </c>
      <c r="J98" s="6" t="s">
        <v>473</v>
      </c>
      <c r="K98" s="6" t="s">
        <v>473</v>
      </c>
      <c r="L98" s="6" t="s">
        <v>473</v>
      </c>
      <c r="M98" s="83">
        <f t="shared" si="10"/>
        <v>0</v>
      </c>
      <c r="N98" s="83">
        <f t="shared" si="11"/>
        <v>0.1</v>
      </c>
      <c r="O98" s="83">
        <f t="shared" si="12"/>
        <v>0.9</v>
      </c>
      <c r="P98" s="83">
        <f t="shared" si="13"/>
        <v>0</v>
      </c>
      <c r="Q98" s="84">
        <f t="shared" si="14"/>
        <v>1</v>
      </c>
    </row>
    <row r="99" spans="1:17" ht="15" customHeight="1">
      <c r="A99" s="5">
        <v>37</v>
      </c>
      <c r="B99" s="66" t="s">
        <v>477</v>
      </c>
      <c r="C99" s="6" t="s">
        <v>473</v>
      </c>
      <c r="D99" s="6" t="s">
        <v>473</v>
      </c>
      <c r="E99" s="6" t="s">
        <v>433</v>
      </c>
      <c r="F99" s="6" t="s">
        <v>473</v>
      </c>
      <c r="G99" s="6" t="s">
        <v>473</v>
      </c>
      <c r="H99" s="6" t="s">
        <v>473</v>
      </c>
      <c r="I99" s="6" t="s">
        <v>433</v>
      </c>
      <c r="J99" s="6" t="s">
        <v>473</v>
      </c>
      <c r="K99" s="6" t="s">
        <v>473</v>
      </c>
      <c r="L99" s="6" t="s">
        <v>433</v>
      </c>
      <c r="M99" s="83">
        <f>COUNTIF(C99:L99,"н")/COUNTA(C99:L99)</f>
        <v>0</v>
      </c>
      <c r="N99" s="83">
        <f>COUNTIF(C99:L99,"с")/COUNTA(C99:L99)</f>
        <v>0.3</v>
      </c>
      <c r="O99" s="83">
        <f>COUNTIF(C99:L99,"д")/COUNTA(C99:L99)</f>
        <v>0.7</v>
      </c>
      <c r="P99" s="83">
        <f>COUNTIF(C99:L99,"в")/COUNTA(C99:L99)</f>
        <v>0</v>
      </c>
      <c r="Q99" s="84">
        <f>N99+O99+P99</f>
        <v>1</v>
      </c>
    </row>
    <row r="100" spans="1:17" ht="15" customHeight="1">
      <c r="A100" s="115" t="s">
        <v>52</v>
      </c>
      <c r="B100" s="115"/>
      <c r="C100" s="82">
        <f t="shared" ref="C100:L100" si="15">COUNTIF(C63:C99,"н")/COUNTA(C63:C99)</f>
        <v>5.4054054054054057E-2</v>
      </c>
      <c r="D100" s="82">
        <f t="shared" si="15"/>
        <v>2.7027027027027029E-2</v>
      </c>
      <c r="E100" s="82">
        <f t="shared" si="15"/>
        <v>0</v>
      </c>
      <c r="F100" s="82">
        <f t="shared" si="15"/>
        <v>0</v>
      </c>
      <c r="G100" s="82">
        <f t="shared" si="15"/>
        <v>0</v>
      </c>
      <c r="H100" s="82">
        <f t="shared" si="15"/>
        <v>0</v>
      </c>
      <c r="I100" s="82">
        <f t="shared" si="15"/>
        <v>0</v>
      </c>
      <c r="J100" s="82">
        <f t="shared" si="15"/>
        <v>0</v>
      </c>
      <c r="K100" s="82">
        <f t="shared" si="15"/>
        <v>0</v>
      </c>
      <c r="L100" s="82">
        <f t="shared" si="15"/>
        <v>0</v>
      </c>
      <c r="M100" s="126" t="s">
        <v>44</v>
      </c>
      <c r="N100" s="127"/>
      <c r="O100" s="127"/>
      <c r="P100" s="127"/>
      <c r="Q100" s="128"/>
    </row>
    <row r="101" spans="1:17">
      <c r="A101" s="115" t="s">
        <v>53</v>
      </c>
      <c r="B101" s="115"/>
      <c r="C101" s="82">
        <f t="shared" ref="C101:L101" si="16">COUNTIF(C63:C99,"с")/COUNTA(C63:C99)</f>
        <v>0.29729729729729731</v>
      </c>
      <c r="D101" s="82">
        <f t="shared" si="16"/>
        <v>0.35135135135135137</v>
      </c>
      <c r="E101" s="82">
        <f t="shared" si="16"/>
        <v>0.43243243243243246</v>
      </c>
      <c r="F101" s="82">
        <f t="shared" si="16"/>
        <v>0.10810810810810811</v>
      </c>
      <c r="G101" s="82">
        <f t="shared" si="16"/>
        <v>0.40540540540540543</v>
      </c>
      <c r="H101" s="82">
        <f t="shared" si="16"/>
        <v>2.7027027027027029E-2</v>
      </c>
      <c r="I101" s="82">
        <f t="shared" si="16"/>
        <v>0.94594594594594594</v>
      </c>
      <c r="J101" s="82">
        <f t="shared" si="16"/>
        <v>0.32432432432432434</v>
      </c>
      <c r="K101" s="82">
        <f t="shared" si="16"/>
        <v>0.43243243243243246</v>
      </c>
      <c r="L101" s="82">
        <f t="shared" si="16"/>
        <v>0.51351351351351349</v>
      </c>
      <c r="M101" s="108" t="s">
        <v>45</v>
      </c>
      <c r="N101" s="109"/>
      <c r="O101" s="109"/>
      <c r="P101" s="109"/>
      <c r="Q101" s="110"/>
    </row>
    <row r="102" spans="1:17">
      <c r="A102" s="115" t="s">
        <v>54</v>
      </c>
      <c r="B102" s="115"/>
      <c r="C102" s="82">
        <f t="shared" ref="C102:L102" si="17">COUNTIF(C63:C99,"д")/COUNTA(C63:C99)</f>
        <v>0.64864864864864868</v>
      </c>
      <c r="D102" s="82">
        <f t="shared" si="17"/>
        <v>0.6216216216216216</v>
      </c>
      <c r="E102" s="82">
        <f t="shared" si="17"/>
        <v>0.56756756756756754</v>
      </c>
      <c r="F102" s="82">
        <f t="shared" si="17"/>
        <v>0.89189189189189189</v>
      </c>
      <c r="G102" s="82">
        <f t="shared" si="17"/>
        <v>0.59459459459459463</v>
      </c>
      <c r="H102" s="82">
        <f t="shared" si="17"/>
        <v>0.97297297297297303</v>
      </c>
      <c r="I102" s="82">
        <f t="shared" si="17"/>
        <v>5.4054054054054057E-2</v>
      </c>
      <c r="J102" s="82">
        <f t="shared" si="17"/>
        <v>0.67567567567567566</v>
      </c>
      <c r="K102" s="82">
        <f t="shared" si="17"/>
        <v>0.56756756756756754</v>
      </c>
      <c r="L102" s="82">
        <f t="shared" si="17"/>
        <v>0.48648648648648651</v>
      </c>
      <c r="M102" s="111" t="s">
        <v>46</v>
      </c>
      <c r="N102" s="112"/>
      <c r="O102" s="112"/>
      <c r="P102" s="112"/>
      <c r="Q102" s="113"/>
    </row>
    <row r="103" spans="1:17">
      <c r="A103" s="115" t="s">
        <v>55</v>
      </c>
      <c r="B103" s="115"/>
      <c r="C103" s="82">
        <f t="shared" ref="C103:L103" si="18">COUNTIF(C63:C99,"в")/COUNTA(C63:C99)</f>
        <v>0</v>
      </c>
      <c r="D103" s="82">
        <f t="shared" si="18"/>
        <v>0</v>
      </c>
      <c r="E103" s="82">
        <f t="shared" si="18"/>
        <v>0</v>
      </c>
      <c r="F103" s="82">
        <f t="shared" si="18"/>
        <v>0</v>
      </c>
      <c r="G103" s="82">
        <f t="shared" si="18"/>
        <v>0</v>
      </c>
      <c r="H103" s="82">
        <f t="shared" si="18"/>
        <v>0</v>
      </c>
      <c r="I103" s="82">
        <f t="shared" si="18"/>
        <v>0</v>
      </c>
      <c r="J103" s="82">
        <f t="shared" si="18"/>
        <v>0</v>
      </c>
      <c r="K103" s="82">
        <f t="shared" si="18"/>
        <v>0</v>
      </c>
      <c r="L103" s="82">
        <f t="shared" si="18"/>
        <v>0</v>
      </c>
      <c r="M103" s="124" t="s">
        <v>47</v>
      </c>
      <c r="N103" s="125"/>
      <c r="O103" s="125"/>
      <c r="P103" s="125"/>
      <c r="Q103" s="110"/>
    </row>
    <row r="104" spans="1:17">
      <c r="A104" s="140" t="s">
        <v>56</v>
      </c>
      <c r="B104" s="140"/>
      <c r="C104" s="82">
        <f>C101+C102+C103</f>
        <v>0.94594594594594605</v>
      </c>
      <c r="D104" s="82">
        <f t="shared" ref="D104:L104" si="19">D101+D102+D103</f>
        <v>0.97297297297297303</v>
      </c>
      <c r="E104" s="82">
        <f t="shared" si="19"/>
        <v>1</v>
      </c>
      <c r="F104" s="82">
        <f t="shared" si="19"/>
        <v>1</v>
      </c>
      <c r="G104" s="82">
        <f t="shared" si="19"/>
        <v>1</v>
      </c>
      <c r="H104" s="82">
        <f t="shared" si="19"/>
        <v>1</v>
      </c>
      <c r="I104" s="82">
        <f t="shared" si="19"/>
        <v>1</v>
      </c>
      <c r="J104" s="82">
        <f t="shared" si="19"/>
        <v>1</v>
      </c>
      <c r="K104" s="82">
        <f t="shared" si="19"/>
        <v>1</v>
      </c>
      <c r="L104" s="82">
        <f t="shared" si="19"/>
        <v>1</v>
      </c>
      <c r="M104" s="9" t="s">
        <v>48</v>
      </c>
      <c r="N104" s="9" t="s">
        <v>49</v>
      </c>
      <c r="O104" s="9" t="s">
        <v>50</v>
      </c>
      <c r="P104" s="9" t="s">
        <v>51</v>
      </c>
      <c r="Q104" s="10" t="s">
        <v>43</v>
      </c>
    </row>
    <row r="105" spans="1:17">
      <c r="A105" s="129" t="s">
        <v>57</v>
      </c>
      <c r="B105" s="129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85">
        <f>AVERAGE(M63:M99)</f>
        <v>8.1081081081081086E-3</v>
      </c>
      <c r="N105" s="85">
        <f>AVERAGE(N63:N99)</f>
        <v>0.38378378378378369</v>
      </c>
      <c r="O105" s="85">
        <f>AVERAGE(O63:O99)</f>
        <v>0.60810810810810823</v>
      </c>
      <c r="P105" s="85">
        <f>AVERAGE(P63:P99)</f>
        <v>0</v>
      </c>
      <c r="Q105" s="86">
        <f>AVERAGE(Q63:Q99)</f>
        <v>0.99189189189189197</v>
      </c>
    </row>
  </sheetData>
  <mergeCells count="67">
    <mergeCell ref="A51:B51"/>
    <mergeCell ref="E8:E10"/>
    <mergeCell ref="A49:B49"/>
    <mergeCell ref="A50:B50"/>
    <mergeCell ref="A4:G4"/>
    <mergeCell ref="A6:A10"/>
    <mergeCell ref="B6:B10"/>
    <mergeCell ref="C6:H6"/>
    <mergeCell ref="A48:B48"/>
    <mergeCell ref="A47:B47"/>
    <mergeCell ref="C8:C10"/>
    <mergeCell ref="D8:D10"/>
    <mergeCell ref="M6:Q6"/>
    <mergeCell ref="M7:Q7"/>
    <mergeCell ref="C7:E7"/>
    <mergeCell ref="F7:F10"/>
    <mergeCell ref="G7:G10"/>
    <mergeCell ref="L8:L10"/>
    <mergeCell ref="Q8:Q10"/>
    <mergeCell ref="I6:K7"/>
    <mergeCell ref="J8:J10"/>
    <mergeCell ref="M8:M10"/>
    <mergeCell ref="N8:N10"/>
    <mergeCell ref="I8:I10"/>
    <mergeCell ref="H7:H10"/>
    <mergeCell ref="K8:K10"/>
    <mergeCell ref="L6:L7"/>
    <mergeCell ref="M47:Q47"/>
    <mergeCell ref="M48:Q48"/>
    <mergeCell ref="M49:Q49"/>
    <mergeCell ref="M50:Q50"/>
    <mergeCell ref="O8:O10"/>
    <mergeCell ref="P8:P10"/>
    <mergeCell ref="J60:J62"/>
    <mergeCell ref="K60:K62"/>
    <mergeCell ref="E60:E62"/>
    <mergeCell ref="I58:K59"/>
    <mergeCell ref="H59:H62"/>
    <mergeCell ref="N60:N62"/>
    <mergeCell ref="O60:O62"/>
    <mergeCell ref="M60:M62"/>
    <mergeCell ref="L58:L59"/>
    <mergeCell ref="P60:P62"/>
    <mergeCell ref="M58:Q58"/>
    <mergeCell ref="M59:Q59"/>
    <mergeCell ref="A52:B52"/>
    <mergeCell ref="A58:A62"/>
    <mergeCell ref="B58:B62"/>
    <mergeCell ref="I60:I62"/>
    <mergeCell ref="C58:H58"/>
    <mergeCell ref="C59:E59"/>
    <mergeCell ref="F59:F62"/>
    <mergeCell ref="G59:G62"/>
    <mergeCell ref="C60:C62"/>
    <mergeCell ref="A104:B104"/>
    <mergeCell ref="D60:D62"/>
    <mergeCell ref="A105:B105"/>
    <mergeCell ref="A100:B100"/>
    <mergeCell ref="M100:Q100"/>
    <mergeCell ref="A101:B101"/>
    <mergeCell ref="M101:Q101"/>
    <mergeCell ref="A102:B102"/>
    <mergeCell ref="M102:Q102"/>
    <mergeCell ref="A103:B103"/>
    <mergeCell ref="M103:Q103"/>
    <mergeCell ref="L60:L62"/>
    <mergeCell ref="Q60:Q62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AB105"/>
  <sheetViews>
    <sheetView topLeftCell="Q96" zoomScaleNormal="100" workbookViewId="0">
      <selection activeCell="A46" sqref="A46:IV46"/>
    </sheetView>
  </sheetViews>
  <sheetFormatPr defaultRowHeight="15"/>
  <cols>
    <col min="2" max="2" width="26.42578125" customWidth="1"/>
    <col min="26" max="26" width="12.28515625" customWidth="1"/>
    <col min="28" max="28" width="11.42578125" customWidth="1"/>
  </cols>
  <sheetData>
    <row r="1" spans="1:28" ht="15.75">
      <c r="A1" s="14" t="s">
        <v>0</v>
      </c>
      <c r="B1" s="15"/>
      <c r="C1" s="16" t="s">
        <v>59</v>
      </c>
      <c r="D1" s="15"/>
      <c r="E1" s="15"/>
      <c r="F1" s="15"/>
      <c r="G1" s="2"/>
      <c r="H1" s="2"/>
    </row>
    <row r="2" spans="1:28" ht="15.75">
      <c r="A2" s="14" t="s">
        <v>1</v>
      </c>
      <c r="B2" s="15"/>
      <c r="C2" s="14" t="s">
        <v>61</v>
      </c>
      <c r="D2" s="15"/>
      <c r="E2" s="15"/>
      <c r="F2" s="15"/>
      <c r="G2" s="2"/>
      <c r="H2" s="2"/>
    </row>
    <row r="3" spans="1:28" ht="15.75">
      <c r="A3" s="1" t="s">
        <v>2</v>
      </c>
      <c r="B3" s="2"/>
      <c r="C3" s="1" t="s">
        <v>167</v>
      </c>
      <c r="D3" s="2"/>
      <c r="E3" s="2"/>
      <c r="F3" s="2"/>
      <c r="G3" s="2"/>
      <c r="H3" s="2"/>
    </row>
    <row r="4" spans="1:28" ht="15.75">
      <c r="A4" s="23" t="s">
        <v>151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28" ht="15.75">
      <c r="A5" s="1" t="s">
        <v>4</v>
      </c>
      <c r="C5" s="4" t="s">
        <v>58</v>
      </c>
    </row>
    <row r="6" spans="1:28" ht="15" customHeight="1">
      <c r="A6" s="193" t="s">
        <v>5</v>
      </c>
      <c r="B6" s="196" t="s">
        <v>6</v>
      </c>
      <c r="C6" s="156" t="s">
        <v>152</v>
      </c>
      <c r="D6" s="200"/>
      <c r="E6" s="200"/>
      <c r="F6" s="200"/>
      <c r="G6" s="200"/>
      <c r="H6" s="200"/>
      <c r="I6" s="200"/>
      <c r="J6" s="200"/>
      <c r="K6" s="200"/>
      <c r="L6" s="201"/>
      <c r="M6" s="199"/>
      <c r="N6" s="154"/>
      <c r="O6" s="154"/>
      <c r="P6" s="154"/>
      <c r="Q6" s="154"/>
      <c r="R6" s="154"/>
      <c r="S6" s="153"/>
      <c r="T6" s="156" t="s">
        <v>168</v>
      </c>
      <c r="U6" s="200"/>
      <c r="V6" s="200"/>
      <c r="W6" s="201"/>
      <c r="X6" s="202" t="s">
        <v>37</v>
      </c>
      <c r="Y6" s="203"/>
      <c r="Z6" s="203"/>
      <c r="AA6" s="203"/>
      <c r="AB6" s="204"/>
    </row>
    <row r="7" spans="1:28" ht="15" customHeight="1">
      <c r="A7" s="194"/>
      <c r="B7" s="197"/>
      <c r="C7" s="24" t="s">
        <v>153</v>
      </c>
      <c r="D7" s="116" t="s">
        <v>154</v>
      </c>
      <c r="E7" s="116" t="s">
        <v>155</v>
      </c>
      <c r="F7" s="116" t="s">
        <v>156</v>
      </c>
      <c r="G7" s="135" t="s">
        <v>157</v>
      </c>
      <c r="H7" s="136"/>
      <c r="I7" s="136"/>
      <c r="J7" s="136"/>
      <c r="K7" s="136"/>
      <c r="L7" s="137"/>
      <c r="M7" s="163" t="s">
        <v>157</v>
      </c>
      <c r="N7" s="192"/>
      <c r="O7" s="192"/>
      <c r="P7" s="192"/>
      <c r="Q7" s="192"/>
      <c r="R7" s="192"/>
      <c r="S7" s="192"/>
      <c r="T7" s="192"/>
      <c r="U7" s="192"/>
      <c r="V7" s="192"/>
      <c r="W7" s="164"/>
      <c r="X7" s="181" t="s">
        <v>38</v>
      </c>
      <c r="Y7" s="182"/>
      <c r="Z7" s="182"/>
      <c r="AA7" s="182"/>
      <c r="AB7" s="183"/>
    </row>
    <row r="8" spans="1:28" ht="15" customHeight="1">
      <c r="A8" s="194"/>
      <c r="B8" s="197"/>
      <c r="C8" s="24" t="s">
        <v>158</v>
      </c>
      <c r="D8" s="117"/>
      <c r="E8" s="117"/>
      <c r="F8" s="117"/>
      <c r="G8" s="116" t="s">
        <v>159</v>
      </c>
      <c r="H8" s="116" t="s">
        <v>160</v>
      </c>
      <c r="I8" s="135" t="s">
        <v>161</v>
      </c>
      <c r="J8" s="136"/>
      <c r="K8" s="136"/>
      <c r="L8" s="137"/>
      <c r="M8" s="163"/>
      <c r="N8" s="164"/>
      <c r="O8" s="116" t="s">
        <v>169</v>
      </c>
      <c r="P8" s="116" t="s">
        <v>170</v>
      </c>
      <c r="Q8" s="116" t="s">
        <v>171</v>
      </c>
      <c r="R8" s="116" t="s">
        <v>172</v>
      </c>
      <c r="S8" s="116" t="s">
        <v>173</v>
      </c>
      <c r="T8" s="116" t="s">
        <v>174</v>
      </c>
      <c r="U8" s="116" t="s">
        <v>175</v>
      </c>
      <c r="V8" s="116" t="s">
        <v>176</v>
      </c>
      <c r="W8" s="116" t="s">
        <v>177</v>
      </c>
      <c r="X8" s="184" t="s">
        <v>39</v>
      </c>
      <c r="Y8" s="184" t="s">
        <v>40</v>
      </c>
      <c r="Z8" s="184" t="s">
        <v>41</v>
      </c>
      <c r="AA8" s="184" t="s">
        <v>42</v>
      </c>
      <c r="AB8" s="189" t="s">
        <v>43</v>
      </c>
    </row>
    <row r="9" spans="1:28" ht="15" customHeight="1">
      <c r="A9" s="194"/>
      <c r="B9" s="197"/>
      <c r="C9" s="24" t="s">
        <v>158</v>
      </c>
      <c r="D9" s="117"/>
      <c r="E9" s="117"/>
      <c r="F9" s="117"/>
      <c r="G9" s="117"/>
      <c r="H9" s="117"/>
      <c r="I9" s="116" t="s">
        <v>162</v>
      </c>
      <c r="J9" s="116" t="s">
        <v>163</v>
      </c>
      <c r="K9" s="187" t="s">
        <v>164</v>
      </c>
      <c r="L9" s="188"/>
      <c r="M9" s="163"/>
      <c r="N9" s="164"/>
      <c r="O9" s="117"/>
      <c r="P9" s="117"/>
      <c r="Q9" s="117"/>
      <c r="R9" s="117"/>
      <c r="S9" s="117"/>
      <c r="T9" s="117"/>
      <c r="U9" s="117"/>
      <c r="V9" s="117"/>
      <c r="W9" s="117"/>
      <c r="X9" s="185"/>
      <c r="Y9" s="185"/>
      <c r="Z9" s="185"/>
      <c r="AA9" s="185"/>
      <c r="AB9" s="190"/>
    </row>
    <row r="10" spans="1:28" ht="26.25" customHeight="1" thickBot="1">
      <c r="A10" s="195"/>
      <c r="B10" s="198"/>
      <c r="C10" s="24" t="s">
        <v>158</v>
      </c>
      <c r="D10" s="118"/>
      <c r="E10" s="118"/>
      <c r="F10" s="118"/>
      <c r="G10" s="118"/>
      <c r="H10" s="118"/>
      <c r="I10" s="118"/>
      <c r="J10" s="118"/>
      <c r="K10" s="24" t="s">
        <v>165</v>
      </c>
      <c r="L10" s="24" t="s">
        <v>166</v>
      </c>
      <c r="M10" s="24" t="s">
        <v>178</v>
      </c>
      <c r="N10" s="24" t="s">
        <v>179</v>
      </c>
      <c r="O10" s="118"/>
      <c r="P10" s="118"/>
      <c r="Q10" s="118"/>
      <c r="R10" s="118"/>
      <c r="S10" s="118"/>
      <c r="T10" s="118"/>
      <c r="U10" s="118"/>
      <c r="V10" s="118"/>
      <c r="W10" s="118"/>
      <c r="X10" s="186"/>
      <c r="Y10" s="186"/>
      <c r="Z10" s="186"/>
      <c r="AA10" s="186"/>
      <c r="AB10" s="191"/>
    </row>
    <row r="11" spans="1:28" ht="15.75" thickBot="1">
      <c r="A11" s="5">
        <v>1</v>
      </c>
      <c r="B11" s="64" t="s">
        <v>431</v>
      </c>
      <c r="C11" s="6" t="s">
        <v>433</v>
      </c>
      <c r="D11" s="6" t="s">
        <v>432</v>
      </c>
      <c r="E11" s="6" t="s">
        <v>432</v>
      </c>
      <c r="F11" s="6" t="s">
        <v>432</v>
      </c>
      <c r="G11" s="6" t="s">
        <v>432</v>
      </c>
      <c r="H11" s="6" t="s">
        <v>432</v>
      </c>
      <c r="I11" s="6" t="s">
        <v>432</v>
      </c>
      <c r="J11" s="6" t="s">
        <v>433</v>
      </c>
      <c r="K11" s="6" t="s">
        <v>433</v>
      </c>
      <c r="L11" s="6" t="s">
        <v>432</v>
      </c>
      <c r="M11" s="6" t="s">
        <v>433</v>
      </c>
      <c r="N11" s="6" t="s">
        <v>433</v>
      </c>
      <c r="O11" s="6" t="s">
        <v>432</v>
      </c>
      <c r="P11" s="6" t="s">
        <v>432</v>
      </c>
      <c r="Q11" s="6" t="s">
        <v>432</v>
      </c>
      <c r="R11" s="6" t="s">
        <v>433</v>
      </c>
      <c r="S11" s="6" t="s">
        <v>432</v>
      </c>
      <c r="T11" s="6" t="s">
        <v>432</v>
      </c>
      <c r="U11" s="6" t="s">
        <v>432</v>
      </c>
      <c r="V11" s="6" t="s">
        <v>432</v>
      </c>
      <c r="W11" s="6" t="s">
        <v>432</v>
      </c>
      <c r="X11" s="83">
        <v>0.71399999999999997</v>
      </c>
      <c r="Y11" s="83">
        <f>COUNTIF(C11:W11,"с")/COUNTA(C11:W11)</f>
        <v>0.2857142857142857</v>
      </c>
      <c r="Z11" s="83">
        <f>COUNTIF(C11:W11,"д")/COUNTA(C11:W11)</f>
        <v>0</v>
      </c>
      <c r="AA11" s="83">
        <f>COUNTIF(C11:W11,"в")/COUNTA(C11:W11)</f>
        <v>0</v>
      </c>
      <c r="AB11" s="84">
        <f>Y11+Z11+AA11</f>
        <v>0.2857142857142857</v>
      </c>
    </row>
    <row r="12" spans="1:28" ht="15.75" thickBot="1">
      <c r="A12" s="7">
        <v>2</v>
      </c>
      <c r="B12" s="65" t="s">
        <v>396</v>
      </c>
      <c r="C12" s="6" t="s">
        <v>433</v>
      </c>
      <c r="D12" s="6" t="s">
        <v>470</v>
      </c>
      <c r="E12" s="6" t="s">
        <v>433</v>
      </c>
      <c r="F12" s="6" t="s">
        <v>433</v>
      </c>
      <c r="G12" s="6" t="s">
        <v>433</v>
      </c>
      <c r="H12" s="6" t="s">
        <v>433</v>
      </c>
      <c r="I12" s="6" t="s">
        <v>433</v>
      </c>
      <c r="J12" s="6" t="s">
        <v>433</v>
      </c>
      <c r="K12" s="6" t="s">
        <v>433</v>
      </c>
      <c r="L12" s="6" t="s">
        <v>433</v>
      </c>
      <c r="M12" s="6" t="s">
        <v>433</v>
      </c>
      <c r="N12" s="6" t="s">
        <v>433</v>
      </c>
      <c r="O12" s="6" t="s">
        <v>433</v>
      </c>
      <c r="P12" s="6" t="s">
        <v>433</v>
      </c>
      <c r="Q12" s="6" t="s">
        <v>433</v>
      </c>
      <c r="R12" s="6" t="s">
        <v>433</v>
      </c>
      <c r="S12" s="6" t="s">
        <v>433</v>
      </c>
      <c r="T12" s="6" t="s">
        <v>433</v>
      </c>
      <c r="U12" s="6" t="s">
        <v>433</v>
      </c>
      <c r="V12" s="6" t="s">
        <v>433</v>
      </c>
      <c r="W12" s="6" t="s">
        <v>433</v>
      </c>
      <c r="X12" s="83">
        <v>0.47599999999999998</v>
      </c>
      <c r="Y12" s="83">
        <f t="shared" ref="Y12:Y46" si="0">COUNTIF(C12:W12,"с")/COUNTA(C12:W12)</f>
        <v>0.95238095238095233</v>
      </c>
      <c r="Z12" s="83">
        <f t="shared" ref="Z12:Z46" si="1">COUNTIF(C12:W12,"д")/COUNTA(C12:W12)</f>
        <v>0</v>
      </c>
      <c r="AA12" s="83">
        <f t="shared" ref="AA12:AA46" si="2">COUNTIF(C12:W12,"в")/COUNTA(C12:W12)</f>
        <v>0</v>
      </c>
      <c r="AB12" s="84">
        <f t="shared" ref="AB12:AB46" si="3">Y12+Z12+AA12</f>
        <v>0.95238095238095233</v>
      </c>
    </row>
    <row r="13" spans="1:28" ht="15.75" thickBot="1">
      <c r="A13" s="5">
        <v>3</v>
      </c>
      <c r="B13" s="65" t="s">
        <v>397</v>
      </c>
      <c r="C13" s="6" t="s">
        <v>433</v>
      </c>
      <c r="D13" s="6" t="s">
        <v>433</v>
      </c>
      <c r="E13" s="6" t="s">
        <v>433</v>
      </c>
      <c r="F13" s="6" t="s">
        <v>433</v>
      </c>
      <c r="G13" s="6" t="s">
        <v>433</v>
      </c>
      <c r="H13" s="6" t="s">
        <v>433</v>
      </c>
      <c r="I13" s="6" t="s">
        <v>433</v>
      </c>
      <c r="J13" s="6" t="s">
        <v>433</v>
      </c>
      <c r="K13" s="6" t="s">
        <v>433</v>
      </c>
      <c r="L13" s="6" t="s">
        <v>433</v>
      </c>
      <c r="M13" s="6" t="s">
        <v>433</v>
      </c>
      <c r="N13" s="6" t="s">
        <v>433</v>
      </c>
      <c r="O13" s="6" t="s">
        <v>433</v>
      </c>
      <c r="P13" s="6" t="s">
        <v>433</v>
      </c>
      <c r="Q13" s="6" t="s">
        <v>433</v>
      </c>
      <c r="R13" s="6" t="s">
        <v>433</v>
      </c>
      <c r="S13" s="6" t="s">
        <v>433</v>
      </c>
      <c r="T13" s="6" t="s">
        <v>433</v>
      </c>
      <c r="U13" s="6" t="s">
        <v>432</v>
      </c>
      <c r="V13" s="6" t="s">
        <v>433</v>
      </c>
      <c r="W13" s="6" t="s">
        <v>433</v>
      </c>
      <c r="X13" s="83">
        <v>4.8000000000000001E-2</v>
      </c>
      <c r="Y13" s="83">
        <f t="shared" si="0"/>
        <v>0.95238095238095233</v>
      </c>
      <c r="Z13" s="83">
        <f t="shared" si="1"/>
        <v>0</v>
      </c>
      <c r="AA13" s="83">
        <f t="shared" si="2"/>
        <v>0</v>
      </c>
      <c r="AB13" s="84">
        <f t="shared" si="3"/>
        <v>0.95238095238095233</v>
      </c>
    </row>
    <row r="14" spans="1:28" ht="15.75" thickBot="1">
      <c r="A14" s="7">
        <v>4</v>
      </c>
      <c r="B14" s="67" t="s">
        <v>430</v>
      </c>
      <c r="C14" s="6" t="s">
        <v>433</v>
      </c>
      <c r="D14" s="6" t="s">
        <v>433</v>
      </c>
      <c r="E14" s="6" t="s">
        <v>432</v>
      </c>
      <c r="F14" s="6" t="s">
        <v>432</v>
      </c>
      <c r="G14" s="6" t="s">
        <v>433</v>
      </c>
      <c r="H14" s="6" t="s">
        <v>433</v>
      </c>
      <c r="I14" s="6" t="s">
        <v>433</v>
      </c>
      <c r="J14" s="6" t="s">
        <v>433</v>
      </c>
      <c r="K14" s="6" t="s">
        <v>433</v>
      </c>
      <c r="L14" s="6" t="s">
        <v>433</v>
      </c>
      <c r="M14" s="6" t="s">
        <v>433</v>
      </c>
      <c r="N14" s="6" t="s">
        <v>433</v>
      </c>
      <c r="O14" s="6" t="s">
        <v>433</v>
      </c>
      <c r="P14" s="6" t="s">
        <v>433</v>
      </c>
      <c r="Q14" s="6" t="s">
        <v>433</v>
      </c>
      <c r="R14" s="6" t="s">
        <v>433</v>
      </c>
      <c r="S14" s="6" t="s">
        <v>433</v>
      </c>
      <c r="T14" s="6" t="s">
        <v>433</v>
      </c>
      <c r="U14" s="6" t="s">
        <v>432</v>
      </c>
      <c r="V14" s="6" t="s">
        <v>433</v>
      </c>
      <c r="W14" s="6" t="s">
        <v>433</v>
      </c>
      <c r="X14" s="83">
        <v>0.14299999999999999</v>
      </c>
      <c r="Y14" s="83">
        <f t="shared" si="0"/>
        <v>0.8571428571428571</v>
      </c>
      <c r="Z14" s="83">
        <f t="shared" si="1"/>
        <v>0</v>
      </c>
      <c r="AA14" s="83">
        <f t="shared" si="2"/>
        <v>0</v>
      </c>
      <c r="AB14" s="84">
        <f t="shared" si="3"/>
        <v>0.8571428571428571</v>
      </c>
    </row>
    <row r="15" spans="1:28" ht="15.75" thickBot="1">
      <c r="A15" s="5">
        <v>5</v>
      </c>
      <c r="B15" s="65" t="s">
        <v>399</v>
      </c>
      <c r="C15" s="6" t="s">
        <v>433</v>
      </c>
      <c r="D15" s="6" t="s">
        <v>433</v>
      </c>
      <c r="E15" s="6" t="s">
        <v>432</v>
      </c>
      <c r="F15" s="6" t="s">
        <v>432</v>
      </c>
      <c r="G15" s="6" t="s">
        <v>433</v>
      </c>
      <c r="H15" s="6" t="s">
        <v>433</v>
      </c>
      <c r="I15" s="6" t="s">
        <v>433</v>
      </c>
      <c r="J15" s="6" t="s">
        <v>433</v>
      </c>
      <c r="K15" s="6" t="s">
        <v>433</v>
      </c>
      <c r="L15" s="6" t="s">
        <v>433</v>
      </c>
      <c r="M15" s="6" t="s">
        <v>433</v>
      </c>
      <c r="N15" s="6" t="s">
        <v>433</v>
      </c>
      <c r="O15" s="6" t="s">
        <v>433</v>
      </c>
      <c r="P15" s="6" t="s">
        <v>433</v>
      </c>
      <c r="Q15" s="6" t="s">
        <v>433</v>
      </c>
      <c r="R15" s="6" t="s">
        <v>433</v>
      </c>
      <c r="S15" s="6" t="s">
        <v>433</v>
      </c>
      <c r="T15" s="6" t="s">
        <v>433</v>
      </c>
      <c r="U15" s="6" t="s">
        <v>432</v>
      </c>
      <c r="V15" s="6" t="s">
        <v>433</v>
      </c>
      <c r="W15" s="6" t="s">
        <v>433</v>
      </c>
      <c r="X15" s="83">
        <v>0.14299999999999999</v>
      </c>
      <c r="Y15" s="83">
        <f t="shared" si="0"/>
        <v>0.8571428571428571</v>
      </c>
      <c r="Z15" s="83">
        <f t="shared" si="1"/>
        <v>0</v>
      </c>
      <c r="AA15" s="83">
        <f t="shared" si="2"/>
        <v>0</v>
      </c>
      <c r="AB15" s="84">
        <f t="shared" si="3"/>
        <v>0.8571428571428571</v>
      </c>
    </row>
    <row r="16" spans="1:28" ht="16.5" customHeight="1" thickBot="1">
      <c r="A16" s="7">
        <v>6</v>
      </c>
      <c r="B16" s="65" t="s">
        <v>400</v>
      </c>
      <c r="C16" s="6" t="s">
        <v>432</v>
      </c>
      <c r="D16" s="6" t="s">
        <v>433</v>
      </c>
      <c r="E16" s="6" t="s">
        <v>432</v>
      </c>
      <c r="F16" s="6" t="s">
        <v>432</v>
      </c>
      <c r="G16" s="6" t="s">
        <v>432</v>
      </c>
      <c r="H16" s="6" t="s">
        <v>433</v>
      </c>
      <c r="I16" s="6" t="s">
        <v>433</v>
      </c>
      <c r="J16" s="6" t="s">
        <v>433</v>
      </c>
      <c r="K16" s="6" t="s">
        <v>433</v>
      </c>
      <c r="L16" s="6" t="s">
        <v>433</v>
      </c>
      <c r="M16" s="6" t="s">
        <v>433</v>
      </c>
      <c r="N16" s="6" t="s">
        <v>433</v>
      </c>
      <c r="O16" s="6" t="s">
        <v>433</v>
      </c>
      <c r="P16" s="6" t="s">
        <v>433</v>
      </c>
      <c r="Q16" s="6" t="s">
        <v>433</v>
      </c>
      <c r="R16" s="6" t="s">
        <v>433</v>
      </c>
      <c r="S16" s="6" t="s">
        <v>433</v>
      </c>
      <c r="T16" s="6" t="s">
        <v>432</v>
      </c>
      <c r="U16" s="6" t="s">
        <v>432</v>
      </c>
      <c r="V16" s="6" t="s">
        <v>433</v>
      </c>
      <c r="W16" s="6" t="s">
        <v>433</v>
      </c>
      <c r="X16" s="83">
        <v>0.28599999999999998</v>
      </c>
      <c r="Y16" s="83">
        <f t="shared" si="0"/>
        <v>0.7142857142857143</v>
      </c>
      <c r="Z16" s="83">
        <f t="shared" si="1"/>
        <v>0</v>
      </c>
      <c r="AA16" s="83">
        <f t="shared" si="2"/>
        <v>0</v>
      </c>
      <c r="AB16" s="84">
        <f t="shared" si="3"/>
        <v>0.7142857142857143</v>
      </c>
    </row>
    <row r="17" spans="1:28" ht="15.75" thickBot="1">
      <c r="A17" s="5">
        <v>7</v>
      </c>
      <c r="B17" s="65" t="s">
        <v>427</v>
      </c>
      <c r="C17" s="6" t="s">
        <v>432</v>
      </c>
      <c r="D17" s="6" t="s">
        <v>433</v>
      </c>
      <c r="E17" s="6" t="s">
        <v>432</v>
      </c>
      <c r="F17" s="6" t="s">
        <v>432</v>
      </c>
      <c r="G17" s="6" t="s">
        <v>432</v>
      </c>
      <c r="H17" s="6" t="s">
        <v>432</v>
      </c>
      <c r="I17" s="6" t="s">
        <v>433</v>
      </c>
      <c r="J17" s="6" t="s">
        <v>433</v>
      </c>
      <c r="K17" s="6" t="s">
        <v>433</v>
      </c>
      <c r="L17" s="6" t="s">
        <v>432</v>
      </c>
      <c r="M17" s="6" t="s">
        <v>433</v>
      </c>
      <c r="N17" s="6" t="s">
        <v>432</v>
      </c>
      <c r="O17" s="6" t="s">
        <v>432</v>
      </c>
      <c r="P17" s="6" t="s">
        <v>432</v>
      </c>
      <c r="Q17" s="6" t="s">
        <v>432</v>
      </c>
      <c r="R17" s="6" t="s">
        <v>433</v>
      </c>
      <c r="S17" s="6" t="s">
        <v>432</v>
      </c>
      <c r="T17" s="6" t="s">
        <v>432</v>
      </c>
      <c r="U17" s="6" t="s">
        <v>432</v>
      </c>
      <c r="V17" s="6" t="s">
        <v>432</v>
      </c>
      <c r="W17" s="6" t="s">
        <v>432</v>
      </c>
      <c r="X17" s="83">
        <v>0.71399999999999997</v>
      </c>
      <c r="Y17" s="83">
        <f t="shared" si="0"/>
        <v>0.2857142857142857</v>
      </c>
      <c r="Z17" s="83">
        <f t="shared" si="1"/>
        <v>0</v>
      </c>
      <c r="AA17" s="83">
        <f t="shared" si="2"/>
        <v>0</v>
      </c>
      <c r="AB17" s="84">
        <f t="shared" si="3"/>
        <v>0.2857142857142857</v>
      </c>
    </row>
    <row r="18" spans="1:28" ht="15.75" thickBot="1">
      <c r="A18" s="7">
        <v>8</v>
      </c>
      <c r="B18" s="65" t="s">
        <v>401</v>
      </c>
      <c r="C18" s="6" t="s">
        <v>433</v>
      </c>
      <c r="D18" s="6" t="s">
        <v>433</v>
      </c>
      <c r="E18" s="6" t="s">
        <v>433</v>
      </c>
      <c r="F18" s="6" t="s">
        <v>433</v>
      </c>
      <c r="G18" s="6" t="s">
        <v>433</v>
      </c>
      <c r="H18" s="6" t="s">
        <v>433</v>
      </c>
      <c r="I18" s="6" t="s">
        <v>433</v>
      </c>
      <c r="J18" s="6" t="s">
        <v>433</v>
      </c>
      <c r="K18" s="6" t="s">
        <v>433</v>
      </c>
      <c r="L18" s="6" t="s">
        <v>433</v>
      </c>
      <c r="M18" s="6" t="s">
        <v>433</v>
      </c>
      <c r="N18" s="6" t="s">
        <v>433</v>
      </c>
      <c r="O18" s="6" t="s">
        <v>433</v>
      </c>
      <c r="P18" s="6" t="s">
        <v>433</v>
      </c>
      <c r="Q18" s="6" t="s">
        <v>433</v>
      </c>
      <c r="R18" s="6" t="s">
        <v>433</v>
      </c>
      <c r="S18" s="6" t="s">
        <v>433</v>
      </c>
      <c r="T18" s="6" t="s">
        <v>433</v>
      </c>
      <c r="U18" s="6" t="s">
        <v>432</v>
      </c>
      <c r="V18" s="6" t="s">
        <v>433</v>
      </c>
      <c r="W18" s="6" t="s">
        <v>433</v>
      </c>
      <c r="X18" s="83">
        <v>4.8000000000000001E-2</v>
      </c>
      <c r="Y18" s="83">
        <f t="shared" si="0"/>
        <v>0.95238095238095233</v>
      </c>
      <c r="Z18" s="83">
        <f t="shared" si="1"/>
        <v>0</v>
      </c>
      <c r="AA18" s="83">
        <f t="shared" si="2"/>
        <v>0</v>
      </c>
      <c r="AB18" s="84">
        <f t="shared" si="3"/>
        <v>0.95238095238095233</v>
      </c>
    </row>
    <row r="19" spans="1:28" ht="15.75" thickBot="1">
      <c r="A19" s="5">
        <v>9</v>
      </c>
      <c r="B19" s="65" t="s">
        <v>402</v>
      </c>
      <c r="C19" s="6" t="s">
        <v>432</v>
      </c>
      <c r="D19" s="6" t="s">
        <v>433</v>
      </c>
      <c r="E19" s="6" t="s">
        <v>432</v>
      </c>
      <c r="F19" s="6" t="s">
        <v>432</v>
      </c>
      <c r="G19" s="6" t="s">
        <v>432</v>
      </c>
      <c r="H19" s="6" t="s">
        <v>432</v>
      </c>
      <c r="I19" s="6" t="s">
        <v>433</v>
      </c>
      <c r="J19" s="6" t="s">
        <v>432</v>
      </c>
      <c r="K19" s="6" t="s">
        <v>433</v>
      </c>
      <c r="L19" s="6" t="s">
        <v>432</v>
      </c>
      <c r="M19" s="6" t="s">
        <v>433</v>
      </c>
      <c r="N19" s="6" t="s">
        <v>432</v>
      </c>
      <c r="O19" s="6" t="s">
        <v>432</v>
      </c>
      <c r="P19" s="6" t="s">
        <v>432</v>
      </c>
      <c r="Q19" s="6" t="s">
        <v>432</v>
      </c>
      <c r="R19" s="6" t="s">
        <v>433</v>
      </c>
      <c r="S19" s="6" t="s">
        <v>432</v>
      </c>
      <c r="T19" s="6" t="s">
        <v>432</v>
      </c>
      <c r="U19" s="6" t="s">
        <v>432</v>
      </c>
      <c r="V19" s="6" t="s">
        <v>432</v>
      </c>
      <c r="W19" s="6" t="s">
        <v>432</v>
      </c>
      <c r="X19" s="83">
        <v>0.76200000000000001</v>
      </c>
      <c r="Y19" s="83">
        <f t="shared" si="0"/>
        <v>0.23809523809523808</v>
      </c>
      <c r="Z19" s="83">
        <f t="shared" si="1"/>
        <v>0</v>
      </c>
      <c r="AA19" s="83">
        <f t="shared" si="2"/>
        <v>0</v>
      </c>
      <c r="AB19" s="84">
        <f t="shared" si="3"/>
        <v>0.23809523809523808</v>
      </c>
    </row>
    <row r="20" spans="1:28" ht="15.75" thickBot="1">
      <c r="A20" s="7">
        <v>10</v>
      </c>
      <c r="B20" s="67" t="s">
        <v>429</v>
      </c>
      <c r="C20" s="6" t="s">
        <v>433</v>
      </c>
      <c r="D20" s="6" t="s">
        <v>433</v>
      </c>
      <c r="E20" s="6" t="s">
        <v>432</v>
      </c>
      <c r="F20" s="6" t="s">
        <v>432</v>
      </c>
      <c r="G20" s="6" t="s">
        <v>433</v>
      </c>
      <c r="H20" s="6" t="s">
        <v>433</v>
      </c>
      <c r="I20" s="6" t="s">
        <v>433</v>
      </c>
      <c r="J20" s="6" t="s">
        <v>433</v>
      </c>
      <c r="K20" s="6" t="s">
        <v>433</v>
      </c>
      <c r="L20" s="6" t="s">
        <v>433</v>
      </c>
      <c r="M20" s="6" t="s">
        <v>433</v>
      </c>
      <c r="N20" s="6" t="s">
        <v>433</v>
      </c>
      <c r="O20" s="6" t="s">
        <v>433</v>
      </c>
      <c r="P20" s="6" t="s">
        <v>433</v>
      </c>
      <c r="Q20" s="6" t="s">
        <v>433</v>
      </c>
      <c r="R20" s="6" t="s">
        <v>433</v>
      </c>
      <c r="S20" s="6" t="s">
        <v>433</v>
      </c>
      <c r="T20" s="6" t="s">
        <v>433</v>
      </c>
      <c r="U20" s="6" t="s">
        <v>432</v>
      </c>
      <c r="V20" s="6" t="s">
        <v>432</v>
      </c>
      <c r="W20" s="6" t="s">
        <v>432</v>
      </c>
      <c r="X20" s="83">
        <v>0.23799999999999999</v>
      </c>
      <c r="Y20" s="83">
        <f t="shared" si="0"/>
        <v>0.76190476190476186</v>
      </c>
      <c r="Z20" s="83">
        <f t="shared" si="1"/>
        <v>0</v>
      </c>
      <c r="AA20" s="83">
        <f t="shared" si="2"/>
        <v>0</v>
      </c>
      <c r="AB20" s="84">
        <f t="shared" si="3"/>
        <v>0.76190476190476186</v>
      </c>
    </row>
    <row r="21" spans="1:28" ht="15.75" thickBot="1">
      <c r="A21" s="5">
        <v>11</v>
      </c>
      <c r="B21" s="65" t="s">
        <v>404</v>
      </c>
      <c r="C21" s="6" t="s">
        <v>432</v>
      </c>
      <c r="D21" s="6" t="s">
        <v>432</v>
      </c>
      <c r="E21" s="6" t="s">
        <v>432</v>
      </c>
      <c r="F21" s="6" t="s">
        <v>432</v>
      </c>
      <c r="G21" s="6" t="s">
        <v>432</v>
      </c>
      <c r="H21" s="6" t="s">
        <v>433</v>
      </c>
      <c r="I21" s="6" t="s">
        <v>433</v>
      </c>
      <c r="J21" s="6" t="s">
        <v>433</v>
      </c>
      <c r="K21" s="6" t="s">
        <v>433</v>
      </c>
      <c r="L21" s="6" t="s">
        <v>433</v>
      </c>
      <c r="M21" s="6" t="s">
        <v>433</v>
      </c>
      <c r="N21" s="6" t="s">
        <v>433</v>
      </c>
      <c r="O21" s="6" t="s">
        <v>433</v>
      </c>
      <c r="P21" s="6" t="s">
        <v>433</v>
      </c>
      <c r="Q21" s="6" t="s">
        <v>433</v>
      </c>
      <c r="R21" s="6" t="s">
        <v>433</v>
      </c>
      <c r="S21" s="6" t="s">
        <v>433</v>
      </c>
      <c r="T21" s="6" t="s">
        <v>433</v>
      </c>
      <c r="U21" s="6" t="s">
        <v>432</v>
      </c>
      <c r="V21" s="6" t="s">
        <v>433</v>
      </c>
      <c r="W21" s="6" t="s">
        <v>433</v>
      </c>
      <c r="X21" s="83">
        <v>0.28599999999999998</v>
      </c>
      <c r="Y21" s="83">
        <f t="shared" si="0"/>
        <v>0.7142857142857143</v>
      </c>
      <c r="Z21" s="83">
        <f t="shared" si="1"/>
        <v>0</v>
      </c>
      <c r="AA21" s="83">
        <f t="shared" si="2"/>
        <v>0</v>
      </c>
      <c r="AB21" s="84">
        <f t="shared" si="3"/>
        <v>0.7142857142857143</v>
      </c>
    </row>
    <row r="22" spans="1:28" ht="15.75" thickBot="1">
      <c r="A22" s="7">
        <v>12</v>
      </c>
      <c r="B22" s="65" t="s">
        <v>405</v>
      </c>
      <c r="C22" s="6" t="s">
        <v>433</v>
      </c>
      <c r="D22" s="6" t="s">
        <v>433</v>
      </c>
      <c r="E22" s="6" t="s">
        <v>433</v>
      </c>
      <c r="F22" s="6" t="s">
        <v>433</v>
      </c>
      <c r="G22" s="6" t="s">
        <v>432</v>
      </c>
      <c r="H22" s="6" t="s">
        <v>433</v>
      </c>
      <c r="I22" s="6" t="s">
        <v>433</v>
      </c>
      <c r="J22" s="6" t="s">
        <v>433</v>
      </c>
      <c r="K22" s="6" t="s">
        <v>433</v>
      </c>
      <c r="L22" s="6" t="s">
        <v>433</v>
      </c>
      <c r="M22" s="6" t="s">
        <v>433</v>
      </c>
      <c r="N22" s="6" t="s">
        <v>433</v>
      </c>
      <c r="O22" s="6" t="s">
        <v>433</v>
      </c>
      <c r="P22" s="6" t="s">
        <v>433</v>
      </c>
      <c r="Q22" s="6" t="s">
        <v>433</v>
      </c>
      <c r="R22" s="6" t="s">
        <v>433</v>
      </c>
      <c r="S22" s="6" t="s">
        <v>433</v>
      </c>
      <c r="T22" s="6" t="s">
        <v>433</v>
      </c>
      <c r="U22" s="6" t="s">
        <v>432</v>
      </c>
      <c r="V22" s="6" t="s">
        <v>433</v>
      </c>
      <c r="W22" s="6" t="s">
        <v>433</v>
      </c>
      <c r="X22" s="83">
        <v>9.5000000000000001E-2</v>
      </c>
      <c r="Y22" s="83">
        <f t="shared" si="0"/>
        <v>0.90476190476190477</v>
      </c>
      <c r="Z22" s="83">
        <f t="shared" si="1"/>
        <v>0</v>
      </c>
      <c r="AA22" s="83">
        <f t="shared" si="2"/>
        <v>0</v>
      </c>
      <c r="AB22" s="84">
        <f t="shared" si="3"/>
        <v>0.90476190476190477</v>
      </c>
    </row>
    <row r="23" spans="1:28" ht="15.75" thickBot="1">
      <c r="A23" s="5">
        <v>13</v>
      </c>
      <c r="B23" s="65" t="s">
        <v>406</v>
      </c>
      <c r="C23" s="6" t="s">
        <v>433</v>
      </c>
      <c r="D23" s="6" t="s">
        <v>433</v>
      </c>
      <c r="E23" s="6" t="s">
        <v>433</v>
      </c>
      <c r="F23" s="6" t="s">
        <v>433</v>
      </c>
      <c r="G23" s="6" t="s">
        <v>433</v>
      </c>
      <c r="H23" s="6" t="s">
        <v>433</v>
      </c>
      <c r="I23" s="6" t="s">
        <v>433</v>
      </c>
      <c r="J23" s="6" t="s">
        <v>433</v>
      </c>
      <c r="K23" s="6" t="s">
        <v>433</v>
      </c>
      <c r="L23" s="6" t="s">
        <v>433</v>
      </c>
      <c r="M23" s="6" t="s">
        <v>433</v>
      </c>
      <c r="N23" s="6" t="s">
        <v>433</v>
      </c>
      <c r="O23" s="6" t="s">
        <v>433</v>
      </c>
      <c r="P23" s="6" t="s">
        <v>433</v>
      </c>
      <c r="Q23" s="6" t="s">
        <v>433</v>
      </c>
      <c r="R23" s="6" t="s">
        <v>433</v>
      </c>
      <c r="S23" s="6" t="s">
        <v>433</v>
      </c>
      <c r="T23" s="6" t="s">
        <v>433</v>
      </c>
      <c r="U23" s="6" t="s">
        <v>432</v>
      </c>
      <c r="V23" s="6" t="s">
        <v>433</v>
      </c>
      <c r="W23" s="6" t="s">
        <v>433</v>
      </c>
      <c r="X23" s="83">
        <v>4.8000000000000001E-2</v>
      </c>
      <c r="Y23" s="83">
        <f t="shared" si="0"/>
        <v>0.95238095238095233</v>
      </c>
      <c r="Z23" s="83">
        <f t="shared" si="1"/>
        <v>0</v>
      </c>
      <c r="AA23" s="83">
        <f t="shared" si="2"/>
        <v>0</v>
      </c>
      <c r="AB23" s="84">
        <f t="shared" si="3"/>
        <v>0.95238095238095233</v>
      </c>
    </row>
    <row r="24" spans="1:28" ht="15.75" thickBot="1">
      <c r="A24" s="7">
        <v>14</v>
      </c>
      <c r="B24" s="65" t="s">
        <v>407</v>
      </c>
      <c r="C24" s="6" t="s">
        <v>433</v>
      </c>
      <c r="D24" s="6" t="s">
        <v>433</v>
      </c>
      <c r="E24" s="6" t="s">
        <v>433</v>
      </c>
      <c r="F24" s="6" t="s">
        <v>433</v>
      </c>
      <c r="G24" s="6" t="s">
        <v>433</v>
      </c>
      <c r="H24" s="6" t="s">
        <v>433</v>
      </c>
      <c r="I24" s="6" t="s">
        <v>433</v>
      </c>
      <c r="J24" s="6" t="s">
        <v>433</v>
      </c>
      <c r="K24" s="6" t="s">
        <v>433</v>
      </c>
      <c r="L24" s="6" t="s">
        <v>433</v>
      </c>
      <c r="M24" s="6" t="s">
        <v>433</v>
      </c>
      <c r="N24" s="6" t="s">
        <v>433</v>
      </c>
      <c r="O24" s="6" t="s">
        <v>433</v>
      </c>
      <c r="P24" s="6" t="s">
        <v>433</v>
      </c>
      <c r="Q24" s="6" t="s">
        <v>433</v>
      </c>
      <c r="R24" s="6" t="s">
        <v>433</v>
      </c>
      <c r="S24" s="6" t="s">
        <v>433</v>
      </c>
      <c r="T24" s="6" t="s">
        <v>433</v>
      </c>
      <c r="U24" s="6" t="s">
        <v>432</v>
      </c>
      <c r="V24" s="6" t="s">
        <v>432</v>
      </c>
      <c r="W24" s="6" t="s">
        <v>432</v>
      </c>
      <c r="X24" s="83">
        <v>0.14299999999999999</v>
      </c>
      <c r="Y24" s="83">
        <f t="shared" si="0"/>
        <v>0.8571428571428571</v>
      </c>
      <c r="Z24" s="83">
        <f t="shared" si="1"/>
        <v>0</v>
      </c>
      <c r="AA24" s="83">
        <f t="shared" si="2"/>
        <v>0</v>
      </c>
      <c r="AB24" s="84">
        <f t="shared" si="3"/>
        <v>0.8571428571428571</v>
      </c>
    </row>
    <row r="25" spans="1:28" ht="15.75" thickBot="1">
      <c r="A25" s="5">
        <v>15</v>
      </c>
      <c r="B25" s="65" t="s">
        <v>408</v>
      </c>
      <c r="C25" s="6" t="s">
        <v>432</v>
      </c>
      <c r="D25" s="6" t="s">
        <v>433</v>
      </c>
      <c r="E25" s="6" t="s">
        <v>432</v>
      </c>
      <c r="F25" s="6" t="s">
        <v>432</v>
      </c>
      <c r="G25" s="6" t="s">
        <v>432</v>
      </c>
      <c r="H25" s="6" t="s">
        <v>433</v>
      </c>
      <c r="I25" s="6" t="s">
        <v>433</v>
      </c>
      <c r="J25" s="6" t="s">
        <v>433</v>
      </c>
      <c r="K25" s="6" t="s">
        <v>433</v>
      </c>
      <c r="L25" s="6" t="s">
        <v>432</v>
      </c>
      <c r="M25" s="6" t="s">
        <v>433</v>
      </c>
      <c r="N25" s="6" t="s">
        <v>432</v>
      </c>
      <c r="O25" s="6" t="s">
        <v>432</v>
      </c>
      <c r="P25" s="6" t="s">
        <v>432</v>
      </c>
      <c r="Q25" s="6" t="s">
        <v>432</v>
      </c>
      <c r="R25" s="6" t="s">
        <v>433</v>
      </c>
      <c r="S25" s="6" t="s">
        <v>433</v>
      </c>
      <c r="T25" s="6" t="s">
        <v>432</v>
      </c>
      <c r="U25" s="6" t="s">
        <v>432</v>
      </c>
      <c r="V25" s="6" t="s">
        <v>432</v>
      </c>
      <c r="W25" s="6" t="s">
        <v>432</v>
      </c>
      <c r="X25" s="83">
        <v>0.61899999999999999</v>
      </c>
      <c r="Y25" s="83">
        <f t="shared" si="0"/>
        <v>0.38095238095238093</v>
      </c>
      <c r="Z25" s="83">
        <f t="shared" si="1"/>
        <v>0</v>
      </c>
      <c r="AA25" s="83">
        <f t="shared" si="2"/>
        <v>0</v>
      </c>
      <c r="AB25" s="84">
        <f t="shared" si="3"/>
        <v>0.38095238095238093</v>
      </c>
    </row>
    <row r="26" spans="1:28" ht="15.75" thickBot="1">
      <c r="A26" s="7">
        <v>16</v>
      </c>
      <c r="B26" s="65" t="s">
        <v>403</v>
      </c>
      <c r="C26" s="6" t="s">
        <v>432</v>
      </c>
      <c r="D26" s="6" t="s">
        <v>433</v>
      </c>
      <c r="E26" s="6" t="s">
        <v>432</v>
      </c>
      <c r="F26" s="6" t="s">
        <v>432</v>
      </c>
      <c r="G26" s="6" t="s">
        <v>432</v>
      </c>
      <c r="H26" s="6" t="s">
        <v>433</v>
      </c>
      <c r="I26" s="6" t="s">
        <v>433</v>
      </c>
      <c r="J26" s="6" t="s">
        <v>433</v>
      </c>
      <c r="K26" s="6" t="s">
        <v>433</v>
      </c>
      <c r="L26" s="6" t="s">
        <v>433</v>
      </c>
      <c r="M26" s="6" t="s">
        <v>433</v>
      </c>
      <c r="N26" s="6" t="s">
        <v>433</v>
      </c>
      <c r="O26" s="6" t="s">
        <v>433</v>
      </c>
      <c r="P26" s="6" t="s">
        <v>433</v>
      </c>
      <c r="Q26" s="6" t="s">
        <v>433</v>
      </c>
      <c r="R26" s="6" t="s">
        <v>433</v>
      </c>
      <c r="S26" s="6" t="s">
        <v>432</v>
      </c>
      <c r="T26" s="6" t="s">
        <v>432</v>
      </c>
      <c r="U26" s="6" t="s">
        <v>432</v>
      </c>
      <c r="V26" s="6" t="s">
        <v>432</v>
      </c>
      <c r="W26" s="6" t="s">
        <v>432</v>
      </c>
      <c r="X26" s="83">
        <v>0.42899999999999999</v>
      </c>
      <c r="Y26" s="83">
        <f t="shared" si="0"/>
        <v>0.5714285714285714</v>
      </c>
      <c r="Z26" s="83">
        <f t="shared" si="1"/>
        <v>0</v>
      </c>
      <c r="AA26" s="83">
        <f t="shared" si="2"/>
        <v>0</v>
      </c>
      <c r="AB26" s="84">
        <f t="shared" si="3"/>
        <v>0.5714285714285714</v>
      </c>
    </row>
    <row r="27" spans="1:28" ht="15.75" thickBot="1">
      <c r="A27" s="5">
        <v>17</v>
      </c>
      <c r="B27" s="65" t="s">
        <v>409</v>
      </c>
      <c r="C27" s="6" t="s">
        <v>432</v>
      </c>
      <c r="D27" s="6" t="s">
        <v>432</v>
      </c>
      <c r="E27" s="6" t="s">
        <v>432</v>
      </c>
      <c r="F27" s="6" t="s">
        <v>432</v>
      </c>
      <c r="G27" s="6" t="s">
        <v>432</v>
      </c>
      <c r="H27" s="6" t="s">
        <v>432</v>
      </c>
      <c r="I27" s="6" t="s">
        <v>433</v>
      </c>
      <c r="J27" s="6" t="s">
        <v>432</v>
      </c>
      <c r="K27" s="6" t="s">
        <v>433</v>
      </c>
      <c r="L27" s="6" t="s">
        <v>432</v>
      </c>
      <c r="M27" s="6" t="s">
        <v>433</v>
      </c>
      <c r="N27" s="6" t="s">
        <v>432</v>
      </c>
      <c r="O27" s="6" t="s">
        <v>432</v>
      </c>
      <c r="P27" s="6" t="s">
        <v>432</v>
      </c>
      <c r="Q27" s="6" t="s">
        <v>432</v>
      </c>
      <c r="R27" s="6" t="s">
        <v>433</v>
      </c>
      <c r="S27" s="6" t="s">
        <v>432</v>
      </c>
      <c r="T27" s="6" t="s">
        <v>432</v>
      </c>
      <c r="U27" s="6" t="s">
        <v>432</v>
      </c>
      <c r="V27" s="6" t="s">
        <v>432</v>
      </c>
      <c r="W27" s="6" t="s">
        <v>432</v>
      </c>
      <c r="X27" s="83">
        <v>0.81</v>
      </c>
      <c r="Y27" s="83">
        <f t="shared" si="0"/>
        <v>0.19047619047619047</v>
      </c>
      <c r="Z27" s="83">
        <f t="shared" si="1"/>
        <v>0</v>
      </c>
      <c r="AA27" s="83">
        <f t="shared" si="2"/>
        <v>0</v>
      </c>
      <c r="AB27" s="84">
        <f t="shared" si="3"/>
        <v>0.19047619047619047</v>
      </c>
    </row>
    <row r="28" spans="1:28" ht="15.75" thickBot="1">
      <c r="A28" s="7">
        <v>18</v>
      </c>
      <c r="B28" s="64" t="s">
        <v>412</v>
      </c>
      <c r="C28" s="6" t="s">
        <v>433</v>
      </c>
      <c r="D28" s="6" t="s">
        <v>433</v>
      </c>
      <c r="E28" s="6" t="s">
        <v>433</v>
      </c>
      <c r="F28" s="6" t="s">
        <v>433</v>
      </c>
      <c r="G28" s="6" t="s">
        <v>433</v>
      </c>
      <c r="H28" s="6" t="s">
        <v>433</v>
      </c>
      <c r="I28" s="6" t="s">
        <v>433</v>
      </c>
      <c r="J28" s="6" t="s">
        <v>433</v>
      </c>
      <c r="K28" s="6" t="s">
        <v>433</v>
      </c>
      <c r="L28" s="6" t="s">
        <v>433</v>
      </c>
      <c r="M28" s="6" t="s">
        <v>433</v>
      </c>
      <c r="N28" s="6" t="s">
        <v>433</v>
      </c>
      <c r="O28" s="6" t="s">
        <v>433</v>
      </c>
      <c r="P28" s="6" t="s">
        <v>433</v>
      </c>
      <c r="Q28" s="6" t="s">
        <v>432</v>
      </c>
      <c r="R28" s="6" t="s">
        <v>433</v>
      </c>
      <c r="S28" s="6" t="s">
        <v>433</v>
      </c>
      <c r="T28" s="6" t="s">
        <v>433</v>
      </c>
      <c r="U28" s="6" t="s">
        <v>432</v>
      </c>
      <c r="V28" s="6" t="s">
        <v>432</v>
      </c>
      <c r="W28" s="6" t="s">
        <v>432</v>
      </c>
      <c r="X28" s="83">
        <v>0.14299999999999999</v>
      </c>
      <c r="Y28" s="83">
        <f t="shared" si="0"/>
        <v>0.80952380952380953</v>
      </c>
      <c r="Z28" s="83">
        <f t="shared" si="1"/>
        <v>0</v>
      </c>
      <c r="AA28" s="83">
        <f t="shared" si="2"/>
        <v>0</v>
      </c>
      <c r="AB28" s="84">
        <f t="shared" si="3"/>
        <v>0.80952380952380953</v>
      </c>
    </row>
    <row r="29" spans="1:28" ht="15.75" thickBot="1">
      <c r="A29" s="5">
        <v>19</v>
      </c>
      <c r="B29" s="65" t="s">
        <v>398</v>
      </c>
      <c r="C29" s="6" t="s">
        <v>432</v>
      </c>
      <c r="D29" s="6" t="s">
        <v>433</v>
      </c>
      <c r="E29" s="6" t="s">
        <v>432</v>
      </c>
      <c r="F29" s="6" t="s">
        <v>432</v>
      </c>
      <c r="G29" s="6" t="s">
        <v>432</v>
      </c>
      <c r="H29" s="6" t="s">
        <v>433</v>
      </c>
      <c r="I29" s="6" t="s">
        <v>433</v>
      </c>
      <c r="J29" s="6" t="s">
        <v>432</v>
      </c>
      <c r="K29" s="6" t="s">
        <v>433</v>
      </c>
      <c r="L29" s="6" t="s">
        <v>432</v>
      </c>
      <c r="M29" s="6" t="s">
        <v>433</v>
      </c>
      <c r="N29" s="6" t="s">
        <v>432</v>
      </c>
      <c r="O29" s="6" t="s">
        <v>432</v>
      </c>
      <c r="P29" s="6" t="s">
        <v>432</v>
      </c>
      <c r="Q29" s="6" t="s">
        <v>432</v>
      </c>
      <c r="R29" s="6" t="s">
        <v>433</v>
      </c>
      <c r="S29" s="6" t="s">
        <v>433</v>
      </c>
      <c r="T29" s="6" t="s">
        <v>432</v>
      </c>
      <c r="U29" s="6" t="s">
        <v>432</v>
      </c>
      <c r="V29" s="6" t="s">
        <v>432</v>
      </c>
      <c r="W29" s="6" t="s">
        <v>432</v>
      </c>
      <c r="X29" s="83">
        <v>0.66700000000000004</v>
      </c>
      <c r="Y29" s="83">
        <f t="shared" si="0"/>
        <v>0.33333333333333331</v>
      </c>
      <c r="Z29" s="83">
        <f t="shared" si="1"/>
        <v>0</v>
      </c>
      <c r="AA29" s="83">
        <f t="shared" si="2"/>
        <v>0</v>
      </c>
      <c r="AB29" s="84">
        <f t="shared" si="3"/>
        <v>0.33333333333333331</v>
      </c>
    </row>
    <row r="30" spans="1:28" ht="15.75" thickBot="1">
      <c r="A30" s="7">
        <v>20</v>
      </c>
      <c r="B30" s="65" t="s">
        <v>413</v>
      </c>
      <c r="C30" s="6" t="s">
        <v>433</v>
      </c>
      <c r="D30" s="6" t="s">
        <v>432</v>
      </c>
      <c r="E30" s="6" t="s">
        <v>432</v>
      </c>
      <c r="F30" s="6" t="s">
        <v>433</v>
      </c>
      <c r="G30" s="6" t="s">
        <v>432</v>
      </c>
      <c r="H30" s="6" t="s">
        <v>432</v>
      </c>
      <c r="I30" s="6" t="s">
        <v>433</v>
      </c>
      <c r="J30" s="6" t="s">
        <v>432</v>
      </c>
      <c r="K30" s="6" t="s">
        <v>433</v>
      </c>
      <c r="L30" s="6" t="s">
        <v>432</v>
      </c>
      <c r="M30" s="6" t="s">
        <v>433</v>
      </c>
      <c r="N30" s="6" t="s">
        <v>432</v>
      </c>
      <c r="O30" s="6" t="s">
        <v>433</v>
      </c>
      <c r="P30" s="6" t="s">
        <v>432</v>
      </c>
      <c r="Q30" s="6" t="s">
        <v>432</v>
      </c>
      <c r="R30" s="6" t="s">
        <v>433</v>
      </c>
      <c r="S30" s="6" t="s">
        <v>433</v>
      </c>
      <c r="T30" s="6" t="s">
        <v>432</v>
      </c>
      <c r="U30" s="6" t="s">
        <v>432</v>
      </c>
      <c r="V30" s="6" t="s">
        <v>433</v>
      </c>
      <c r="W30" s="6" t="s">
        <v>433</v>
      </c>
      <c r="X30" s="83">
        <v>0.52400000000000002</v>
      </c>
      <c r="Y30" s="83">
        <f t="shared" si="0"/>
        <v>0.47619047619047616</v>
      </c>
      <c r="Z30" s="83">
        <f t="shared" si="1"/>
        <v>0</v>
      </c>
      <c r="AA30" s="83">
        <f t="shared" si="2"/>
        <v>0</v>
      </c>
      <c r="AB30" s="84">
        <f t="shared" si="3"/>
        <v>0.47619047619047616</v>
      </c>
    </row>
    <row r="31" spans="1:28" ht="15.75" thickBot="1">
      <c r="A31" s="5">
        <v>21</v>
      </c>
      <c r="B31" s="65" t="s">
        <v>414</v>
      </c>
      <c r="C31" s="6" t="s">
        <v>433</v>
      </c>
      <c r="D31" s="6" t="s">
        <v>433</v>
      </c>
      <c r="E31" s="6" t="s">
        <v>432</v>
      </c>
      <c r="F31" s="6" t="s">
        <v>433</v>
      </c>
      <c r="G31" s="6" t="s">
        <v>433</v>
      </c>
      <c r="H31" s="6" t="s">
        <v>433</v>
      </c>
      <c r="I31" s="6" t="s">
        <v>433</v>
      </c>
      <c r="J31" s="6" t="s">
        <v>433</v>
      </c>
      <c r="K31" s="6" t="s">
        <v>433</v>
      </c>
      <c r="L31" s="6" t="s">
        <v>433</v>
      </c>
      <c r="M31" s="6" t="s">
        <v>433</v>
      </c>
      <c r="N31" s="6" t="s">
        <v>433</v>
      </c>
      <c r="O31" s="6" t="s">
        <v>433</v>
      </c>
      <c r="P31" s="6" t="s">
        <v>433</v>
      </c>
      <c r="Q31" s="6" t="s">
        <v>433</v>
      </c>
      <c r="R31" s="6" t="s">
        <v>433</v>
      </c>
      <c r="S31" s="6" t="s">
        <v>433</v>
      </c>
      <c r="T31" s="6" t="s">
        <v>433</v>
      </c>
      <c r="U31" s="6" t="s">
        <v>432</v>
      </c>
      <c r="V31" s="6" t="s">
        <v>432</v>
      </c>
      <c r="W31" s="6" t="s">
        <v>432</v>
      </c>
      <c r="X31" s="83">
        <v>0.19</v>
      </c>
      <c r="Y31" s="83">
        <f t="shared" si="0"/>
        <v>0.80952380952380953</v>
      </c>
      <c r="Z31" s="83">
        <f t="shared" si="1"/>
        <v>0</v>
      </c>
      <c r="AA31" s="83">
        <f t="shared" si="2"/>
        <v>0</v>
      </c>
      <c r="AB31" s="84">
        <f t="shared" si="3"/>
        <v>0.80952380952380953</v>
      </c>
    </row>
    <row r="32" spans="1:28" ht="15.75" thickBot="1">
      <c r="A32" s="7">
        <v>22</v>
      </c>
      <c r="B32" s="65" t="s">
        <v>415</v>
      </c>
      <c r="C32" s="6" t="s">
        <v>432</v>
      </c>
      <c r="D32" s="6" t="s">
        <v>432</v>
      </c>
      <c r="E32" s="6" t="s">
        <v>432</v>
      </c>
      <c r="F32" s="6" t="s">
        <v>432</v>
      </c>
      <c r="G32" s="6" t="s">
        <v>433</v>
      </c>
      <c r="H32" s="6" t="s">
        <v>433</v>
      </c>
      <c r="I32" s="6" t="s">
        <v>433</v>
      </c>
      <c r="J32" s="6" t="s">
        <v>433</v>
      </c>
      <c r="K32" s="6" t="s">
        <v>433</v>
      </c>
      <c r="L32" s="6" t="s">
        <v>433</v>
      </c>
      <c r="M32" s="6" t="s">
        <v>433</v>
      </c>
      <c r="N32" s="6" t="s">
        <v>433</v>
      </c>
      <c r="O32" s="6" t="s">
        <v>433</v>
      </c>
      <c r="P32" s="6" t="s">
        <v>433</v>
      </c>
      <c r="Q32" s="6" t="s">
        <v>433</v>
      </c>
      <c r="R32" s="6" t="s">
        <v>433</v>
      </c>
      <c r="S32" s="6" t="s">
        <v>432</v>
      </c>
      <c r="T32" s="6" t="s">
        <v>432</v>
      </c>
      <c r="U32" s="6" t="s">
        <v>432</v>
      </c>
      <c r="V32" s="6" t="s">
        <v>433</v>
      </c>
      <c r="W32" s="6" t="s">
        <v>433</v>
      </c>
      <c r="X32" s="83">
        <v>0.33300000000000002</v>
      </c>
      <c r="Y32" s="83">
        <f t="shared" si="0"/>
        <v>0.66666666666666663</v>
      </c>
      <c r="Z32" s="83">
        <f t="shared" si="1"/>
        <v>0</v>
      </c>
      <c r="AA32" s="83">
        <f t="shared" si="2"/>
        <v>0</v>
      </c>
      <c r="AB32" s="84">
        <f t="shared" si="3"/>
        <v>0.66666666666666663</v>
      </c>
    </row>
    <row r="33" spans="1:28" ht="15.75" thickBot="1">
      <c r="A33" s="5">
        <v>23</v>
      </c>
      <c r="B33" s="65" t="s">
        <v>416</v>
      </c>
      <c r="C33" s="6" t="s">
        <v>433</v>
      </c>
      <c r="D33" s="6" t="s">
        <v>433</v>
      </c>
      <c r="E33" s="6" t="s">
        <v>433</v>
      </c>
      <c r="F33" s="6" t="s">
        <v>433</v>
      </c>
      <c r="G33" s="6" t="s">
        <v>432</v>
      </c>
      <c r="H33" s="6" t="s">
        <v>433</v>
      </c>
      <c r="I33" s="6" t="s">
        <v>433</v>
      </c>
      <c r="J33" s="6" t="s">
        <v>433</v>
      </c>
      <c r="K33" s="6" t="s">
        <v>433</v>
      </c>
      <c r="L33" s="6" t="s">
        <v>433</v>
      </c>
      <c r="M33" s="6" t="s">
        <v>433</v>
      </c>
      <c r="N33" s="6" t="s">
        <v>433</v>
      </c>
      <c r="O33" s="6" t="s">
        <v>433</v>
      </c>
      <c r="P33" s="6" t="s">
        <v>433</v>
      </c>
      <c r="Q33" s="6" t="s">
        <v>433</v>
      </c>
      <c r="R33" s="6" t="s">
        <v>433</v>
      </c>
      <c r="S33" s="6" t="s">
        <v>433</v>
      </c>
      <c r="T33" s="6" t="s">
        <v>433</v>
      </c>
      <c r="U33" s="6" t="s">
        <v>432</v>
      </c>
      <c r="V33" s="6" t="s">
        <v>432</v>
      </c>
      <c r="W33" s="6" t="s">
        <v>432</v>
      </c>
      <c r="X33" s="83">
        <v>0.19</v>
      </c>
      <c r="Y33" s="83">
        <f t="shared" si="0"/>
        <v>0.80952380952380953</v>
      </c>
      <c r="Z33" s="83">
        <f t="shared" si="1"/>
        <v>0</v>
      </c>
      <c r="AA33" s="83">
        <f t="shared" si="2"/>
        <v>0</v>
      </c>
      <c r="AB33" s="84">
        <f t="shared" si="3"/>
        <v>0.80952380952380953</v>
      </c>
    </row>
    <row r="34" spans="1:28" ht="15.75" thickBot="1">
      <c r="A34" s="7">
        <v>24</v>
      </c>
      <c r="B34" s="65" t="s">
        <v>417</v>
      </c>
      <c r="C34" s="6" t="s">
        <v>432</v>
      </c>
      <c r="D34" s="6" t="s">
        <v>433</v>
      </c>
      <c r="E34" s="6" t="s">
        <v>432</v>
      </c>
      <c r="F34" s="6" t="s">
        <v>433</v>
      </c>
      <c r="G34" s="6" t="s">
        <v>432</v>
      </c>
      <c r="H34" s="6" t="s">
        <v>433</v>
      </c>
      <c r="I34" s="6" t="s">
        <v>433</v>
      </c>
      <c r="J34" s="6" t="s">
        <v>433</v>
      </c>
      <c r="K34" s="6" t="s">
        <v>433</v>
      </c>
      <c r="L34" s="6" t="s">
        <v>433</v>
      </c>
      <c r="M34" s="6" t="s">
        <v>433</v>
      </c>
      <c r="N34" s="6" t="s">
        <v>433</v>
      </c>
      <c r="O34" s="6" t="s">
        <v>433</v>
      </c>
      <c r="P34" s="6" t="s">
        <v>433</v>
      </c>
      <c r="Q34" s="6" t="s">
        <v>433</v>
      </c>
      <c r="R34" s="6" t="s">
        <v>433</v>
      </c>
      <c r="S34" s="6" t="s">
        <v>433</v>
      </c>
      <c r="T34" s="6" t="s">
        <v>432</v>
      </c>
      <c r="U34" s="6" t="s">
        <v>432</v>
      </c>
      <c r="V34" s="6" t="s">
        <v>432</v>
      </c>
      <c r="W34" s="6" t="s">
        <v>432</v>
      </c>
      <c r="X34" s="83">
        <v>0.33300000000000002</v>
      </c>
      <c r="Y34" s="83">
        <f t="shared" si="0"/>
        <v>0.66666666666666663</v>
      </c>
      <c r="Z34" s="83">
        <f t="shared" si="1"/>
        <v>0</v>
      </c>
      <c r="AA34" s="83">
        <f t="shared" si="2"/>
        <v>0</v>
      </c>
      <c r="AB34" s="84">
        <f t="shared" si="3"/>
        <v>0.66666666666666663</v>
      </c>
    </row>
    <row r="35" spans="1:28" ht="15.75" thickBot="1">
      <c r="A35" s="5">
        <v>25</v>
      </c>
      <c r="B35" s="65" t="s">
        <v>418</v>
      </c>
      <c r="C35" s="6" t="s">
        <v>432</v>
      </c>
      <c r="D35" s="6" t="s">
        <v>433</v>
      </c>
      <c r="E35" s="6" t="s">
        <v>432</v>
      </c>
      <c r="F35" s="6" t="s">
        <v>433</v>
      </c>
      <c r="G35" s="6" t="s">
        <v>432</v>
      </c>
      <c r="H35" s="6" t="s">
        <v>433</v>
      </c>
      <c r="I35" s="6" t="s">
        <v>433</v>
      </c>
      <c r="J35" s="6" t="s">
        <v>433</v>
      </c>
      <c r="K35" s="6" t="s">
        <v>433</v>
      </c>
      <c r="L35" s="6" t="s">
        <v>433</v>
      </c>
      <c r="M35" s="6" t="s">
        <v>433</v>
      </c>
      <c r="N35" s="6" t="s">
        <v>433</v>
      </c>
      <c r="O35" s="6" t="s">
        <v>433</v>
      </c>
      <c r="P35" s="6" t="s">
        <v>433</v>
      </c>
      <c r="Q35" s="6" t="s">
        <v>433</v>
      </c>
      <c r="R35" s="6" t="s">
        <v>433</v>
      </c>
      <c r="S35" s="6" t="s">
        <v>433</v>
      </c>
      <c r="T35" s="6" t="s">
        <v>432</v>
      </c>
      <c r="U35" s="6" t="s">
        <v>432</v>
      </c>
      <c r="V35" s="6" t="s">
        <v>432</v>
      </c>
      <c r="W35" s="6" t="s">
        <v>432</v>
      </c>
      <c r="X35" s="83">
        <v>0.33300000000000002</v>
      </c>
      <c r="Y35" s="83">
        <f t="shared" si="0"/>
        <v>0.66666666666666663</v>
      </c>
      <c r="Z35" s="83">
        <f t="shared" si="1"/>
        <v>0</v>
      </c>
      <c r="AA35" s="83">
        <f t="shared" si="2"/>
        <v>0</v>
      </c>
      <c r="AB35" s="84">
        <f t="shared" si="3"/>
        <v>0.66666666666666663</v>
      </c>
    </row>
    <row r="36" spans="1:28" ht="15.75" thickBot="1">
      <c r="A36" s="7">
        <v>26</v>
      </c>
      <c r="B36" s="65" t="s">
        <v>411</v>
      </c>
      <c r="C36" s="6" t="s">
        <v>432</v>
      </c>
      <c r="D36" s="6" t="s">
        <v>432</v>
      </c>
      <c r="E36" s="6" t="s">
        <v>432</v>
      </c>
      <c r="F36" s="6" t="s">
        <v>432</v>
      </c>
      <c r="G36" s="6" t="s">
        <v>432</v>
      </c>
      <c r="H36" s="6" t="s">
        <v>433</v>
      </c>
      <c r="I36" s="6" t="s">
        <v>433</v>
      </c>
      <c r="J36" s="6" t="s">
        <v>433</v>
      </c>
      <c r="K36" s="6" t="s">
        <v>433</v>
      </c>
      <c r="L36" s="6" t="s">
        <v>433</v>
      </c>
      <c r="M36" s="6" t="s">
        <v>433</v>
      </c>
      <c r="N36" s="6" t="s">
        <v>433</v>
      </c>
      <c r="O36" s="6" t="s">
        <v>433</v>
      </c>
      <c r="P36" s="6" t="s">
        <v>433</v>
      </c>
      <c r="Q36" s="6" t="s">
        <v>433</v>
      </c>
      <c r="R36" s="6" t="s">
        <v>433</v>
      </c>
      <c r="S36" s="6" t="s">
        <v>433</v>
      </c>
      <c r="T36" s="6" t="s">
        <v>432</v>
      </c>
      <c r="U36" s="6" t="s">
        <v>432</v>
      </c>
      <c r="V36" s="6" t="s">
        <v>432</v>
      </c>
      <c r="W36" s="6" t="s">
        <v>432</v>
      </c>
      <c r="X36" s="83">
        <v>0.42899999999999999</v>
      </c>
      <c r="Y36" s="83">
        <f t="shared" si="0"/>
        <v>0.5714285714285714</v>
      </c>
      <c r="Z36" s="83">
        <f t="shared" si="1"/>
        <v>0</v>
      </c>
      <c r="AA36" s="83">
        <f t="shared" si="2"/>
        <v>0</v>
      </c>
      <c r="AB36" s="84">
        <f t="shared" si="3"/>
        <v>0.5714285714285714</v>
      </c>
    </row>
    <row r="37" spans="1:28" ht="15.75" thickBot="1">
      <c r="A37" s="5">
        <v>27</v>
      </c>
      <c r="B37" s="65" t="s">
        <v>428</v>
      </c>
      <c r="C37" s="6" t="s">
        <v>433</v>
      </c>
      <c r="D37" s="6" t="s">
        <v>433</v>
      </c>
      <c r="E37" s="6" t="s">
        <v>432</v>
      </c>
      <c r="F37" s="6" t="s">
        <v>433</v>
      </c>
      <c r="G37" s="6" t="s">
        <v>432</v>
      </c>
      <c r="H37" s="6" t="s">
        <v>433</v>
      </c>
      <c r="I37" s="6" t="s">
        <v>433</v>
      </c>
      <c r="J37" s="6" t="s">
        <v>433</v>
      </c>
      <c r="K37" s="6" t="s">
        <v>433</v>
      </c>
      <c r="L37" s="6" t="s">
        <v>433</v>
      </c>
      <c r="M37" s="6" t="s">
        <v>433</v>
      </c>
      <c r="N37" s="6" t="s">
        <v>433</v>
      </c>
      <c r="O37" s="6" t="s">
        <v>433</v>
      </c>
      <c r="P37" s="6" t="s">
        <v>433</v>
      </c>
      <c r="Q37" s="6" t="s">
        <v>433</v>
      </c>
      <c r="R37" s="6" t="s">
        <v>433</v>
      </c>
      <c r="S37" s="6" t="s">
        <v>433</v>
      </c>
      <c r="T37" s="6" t="s">
        <v>432</v>
      </c>
      <c r="U37" s="6" t="s">
        <v>432</v>
      </c>
      <c r="V37" s="6" t="s">
        <v>432</v>
      </c>
      <c r="W37" s="6" t="s">
        <v>432</v>
      </c>
      <c r="X37" s="83">
        <v>0.28599999999999998</v>
      </c>
      <c r="Y37" s="83">
        <f t="shared" si="0"/>
        <v>0.7142857142857143</v>
      </c>
      <c r="Z37" s="83">
        <f t="shared" si="1"/>
        <v>0</v>
      </c>
      <c r="AA37" s="83">
        <f t="shared" si="2"/>
        <v>0</v>
      </c>
      <c r="AB37" s="84">
        <f t="shared" si="3"/>
        <v>0.7142857142857143</v>
      </c>
    </row>
    <row r="38" spans="1:28" ht="15.75" thickBot="1">
      <c r="A38" s="7">
        <v>28</v>
      </c>
      <c r="B38" s="65" t="s">
        <v>419</v>
      </c>
      <c r="C38" s="6" t="s">
        <v>432</v>
      </c>
      <c r="D38" s="6" t="s">
        <v>432</v>
      </c>
      <c r="E38" s="6" t="s">
        <v>432</v>
      </c>
      <c r="F38" s="6" t="s">
        <v>433</v>
      </c>
      <c r="G38" s="6" t="s">
        <v>432</v>
      </c>
      <c r="H38" s="6" t="s">
        <v>433</v>
      </c>
      <c r="I38" s="6" t="s">
        <v>433</v>
      </c>
      <c r="J38" s="6" t="s">
        <v>433</v>
      </c>
      <c r="K38" s="6" t="s">
        <v>433</v>
      </c>
      <c r="L38" s="6" t="s">
        <v>432</v>
      </c>
      <c r="M38" s="6" t="s">
        <v>433</v>
      </c>
      <c r="N38" s="6" t="s">
        <v>432</v>
      </c>
      <c r="O38" s="6" t="s">
        <v>433</v>
      </c>
      <c r="P38" s="6" t="s">
        <v>433</v>
      </c>
      <c r="Q38" s="6" t="s">
        <v>432</v>
      </c>
      <c r="R38" s="6" t="s">
        <v>433</v>
      </c>
      <c r="S38" s="6" t="s">
        <v>433</v>
      </c>
      <c r="T38" s="6" t="s">
        <v>432</v>
      </c>
      <c r="U38" s="6" t="s">
        <v>432</v>
      </c>
      <c r="V38" s="6" t="s">
        <v>432</v>
      </c>
      <c r="W38" s="6" t="s">
        <v>432</v>
      </c>
      <c r="X38" s="83">
        <v>0.52400000000000002</v>
      </c>
      <c r="Y38" s="83">
        <f t="shared" si="0"/>
        <v>0.47619047619047616</v>
      </c>
      <c r="Z38" s="83">
        <f t="shared" si="1"/>
        <v>0</v>
      </c>
      <c r="AA38" s="83">
        <f t="shared" si="2"/>
        <v>0</v>
      </c>
      <c r="AB38" s="84">
        <f t="shared" si="3"/>
        <v>0.47619047619047616</v>
      </c>
    </row>
    <row r="39" spans="1:28" ht="15.75" thickBot="1">
      <c r="A39" s="5">
        <v>29</v>
      </c>
      <c r="B39" s="65" t="s">
        <v>420</v>
      </c>
      <c r="C39" s="6" t="s">
        <v>433</v>
      </c>
      <c r="D39" s="6" t="s">
        <v>433</v>
      </c>
      <c r="E39" s="6" t="s">
        <v>433</v>
      </c>
      <c r="F39" s="6" t="s">
        <v>433</v>
      </c>
      <c r="G39" s="6" t="s">
        <v>433</v>
      </c>
      <c r="H39" s="6" t="s">
        <v>433</v>
      </c>
      <c r="I39" s="6" t="s">
        <v>433</v>
      </c>
      <c r="J39" s="6" t="s">
        <v>433</v>
      </c>
      <c r="K39" s="6" t="s">
        <v>433</v>
      </c>
      <c r="L39" s="6" t="s">
        <v>433</v>
      </c>
      <c r="M39" s="6" t="s">
        <v>433</v>
      </c>
      <c r="N39" s="6" t="s">
        <v>433</v>
      </c>
      <c r="O39" s="6" t="s">
        <v>433</v>
      </c>
      <c r="P39" s="6" t="s">
        <v>433</v>
      </c>
      <c r="Q39" s="6" t="s">
        <v>433</v>
      </c>
      <c r="R39" s="6" t="s">
        <v>433</v>
      </c>
      <c r="S39" s="6" t="s">
        <v>433</v>
      </c>
      <c r="T39" s="6" t="s">
        <v>433</v>
      </c>
      <c r="U39" s="6" t="s">
        <v>432</v>
      </c>
      <c r="V39" s="6" t="s">
        <v>432</v>
      </c>
      <c r="W39" s="6" t="s">
        <v>432</v>
      </c>
      <c r="X39" s="83">
        <v>0.14299999999999999</v>
      </c>
      <c r="Y39" s="83">
        <f t="shared" si="0"/>
        <v>0.8571428571428571</v>
      </c>
      <c r="Z39" s="83">
        <f t="shared" si="1"/>
        <v>0</v>
      </c>
      <c r="AA39" s="83">
        <f t="shared" si="2"/>
        <v>0</v>
      </c>
      <c r="AB39" s="84">
        <f t="shared" si="3"/>
        <v>0.8571428571428571</v>
      </c>
    </row>
    <row r="40" spans="1:28" ht="15.75" thickBot="1">
      <c r="A40" s="7">
        <v>30</v>
      </c>
      <c r="B40" s="65" t="s">
        <v>421</v>
      </c>
      <c r="C40" s="6" t="s">
        <v>432</v>
      </c>
      <c r="D40" s="6" t="s">
        <v>433</v>
      </c>
      <c r="E40" s="6" t="s">
        <v>432</v>
      </c>
      <c r="F40" s="6" t="s">
        <v>432</v>
      </c>
      <c r="G40" s="6" t="s">
        <v>432</v>
      </c>
      <c r="H40" s="6" t="s">
        <v>433</v>
      </c>
      <c r="I40" s="6" t="s">
        <v>433</v>
      </c>
      <c r="J40" s="6" t="s">
        <v>433</v>
      </c>
      <c r="K40" s="6" t="s">
        <v>433</v>
      </c>
      <c r="L40" s="6" t="s">
        <v>432</v>
      </c>
      <c r="M40" s="6" t="s">
        <v>433</v>
      </c>
      <c r="N40" s="6" t="s">
        <v>432</v>
      </c>
      <c r="O40" s="6" t="s">
        <v>433</v>
      </c>
      <c r="P40" s="6" t="s">
        <v>433</v>
      </c>
      <c r="Q40" s="6" t="s">
        <v>432</v>
      </c>
      <c r="R40" s="6" t="s">
        <v>433</v>
      </c>
      <c r="S40" s="6" t="s">
        <v>433</v>
      </c>
      <c r="T40" s="6" t="s">
        <v>433</v>
      </c>
      <c r="U40" s="6" t="s">
        <v>432</v>
      </c>
      <c r="V40" s="6" t="s">
        <v>432</v>
      </c>
      <c r="W40" s="6" t="s">
        <v>432</v>
      </c>
      <c r="X40" s="83">
        <v>0.47599999999999998</v>
      </c>
      <c r="Y40" s="83">
        <f t="shared" si="0"/>
        <v>0.52380952380952384</v>
      </c>
      <c r="Z40" s="83">
        <f t="shared" si="1"/>
        <v>0</v>
      </c>
      <c r="AA40" s="83">
        <f t="shared" si="2"/>
        <v>0</v>
      </c>
      <c r="AB40" s="84">
        <f t="shared" si="3"/>
        <v>0.52380952380952384</v>
      </c>
    </row>
    <row r="41" spans="1:28" ht="15.75" thickBot="1">
      <c r="A41" s="5">
        <v>31</v>
      </c>
      <c r="B41" s="65" t="s">
        <v>422</v>
      </c>
      <c r="C41" s="6" t="s">
        <v>433</v>
      </c>
      <c r="D41" s="6" t="s">
        <v>433</v>
      </c>
      <c r="E41" s="6" t="s">
        <v>433</v>
      </c>
      <c r="F41" s="6" t="s">
        <v>433</v>
      </c>
      <c r="G41" s="6" t="s">
        <v>432</v>
      </c>
      <c r="H41" s="6" t="s">
        <v>433</v>
      </c>
      <c r="I41" s="6" t="s">
        <v>433</v>
      </c>
      <c r="J41" s="6" t="s">
        <v>433</v>
      </c>
      <c r="K41" s="6" t="s">
        <v>433</v>
      </c>
      <c r="L41" s="6" t="s">
        <v>433</v>
      </c>
      <c r="M41" s="6" t="s">
        <v>433</v>
      </c>
      <c r="N41" s="6" t="s">
        <v>433</v>
      </c>
      <c r="O41" s="6" t="s">
        <v>433</v>
      </c>
      <c r="P41" s="6" t="s">
        <v>433</v>
      </c>
      <c r="Q41" s="6" t="s">
        <v>433</v>
      </c>
      <c r="R41" s="6" t="s">
        <v>433</v>
      </c>
      <c r="S41" s="6" t="s">
        <v>433</v>
      </c>
      <c r="T41" s="6" t="s">
        <v>433</v>
      </c>
      <c r="U41" s="6" t="s">
        <v>432</v>
      </c>
      <c r="V41" s="6" t="s">
        <v>432</v>
      </c>
      <c r="W41" s="6" t="s">
        <v>432</v>
      </c>
      <c r="X41" s="83">
        <v>0.19</v>
      </c>
      <c r="Y41" s="83">
        <f t="shared" si="0"/>
        <v>0.80952380952380953</v>
      </c>
      <c r="Z41" s="83">
        <f t="shared" si="1"/>
        <v>0</v>
      </c>
      <c r="AA41" s="83">
        <f t="shared" si="2"/>
        <v>0</v>
      </c>
      <c r="AB41" s="84">
        <f t="shared" si="3"/>
        <v>0.80952380952380953</v>
      </c>
    </row>
    <row r="42" spans="1:28" ht="15.75" thickBot="1">
      <c r="A42" s="7">
        <v>32</v>
      </c>
      <c r="B42" s="65" t="s">
        <v>423</v>
      </c>
      <c r="C42" s="6" t="s">
        <v>432</v>
      </c>
      <c r="D42" s="6" t="s">
        <v>432</v>
      </c>
      <c r="E42" s="6" t="s">
        <v>432</v>
      </c>
      <c r="F42" s="6" t="s">
        <v>433</v>
      </c>
      <c r="G42" s="6" t="s">
        <v>432</v>
      </c>
      <c r="H42" s="6" t="s">
        <v>432</v>
      </c>
      <c r="I42" s="6" t="s">
        <v>433</v>
      </c>
      <c r="J42" s="6" t="s">
        <v>433</v>
      </c>
      <c r="K42" s="6" t="s">
        <v>433</v>
      </c>
      <c r="L42" s="6" t="s">
        <v>432</v>
      </c>
      <c r="M42" s="6" t="s">
        <v>433</v>
      </c>
      <c r="N42" s="6" t="s">
        <v>433</v>
      </c>
      <c r="O42" s="6" t="s">
        <v>433</v>
      </c>
      <c r="P42" s="6" t="s">
        <v>433</v>
      </c>
      <c r="Q42" s="6" t="s">
        <v>432</v>
      </c>
      <c r="R42" s="6" t="s">
        <v>433</v>
      </c>
      <c r="S42" s="6" t="s">
        <v>433</v>
      </c>
      <c r="T42" s="6" t="s">
        <v>432</v>
      </c>
      <c r="U42" s="6" t="s">
        <v>432</v>
      </c>
      <c r="V42" s="6" t="s">
        <v>432</v>
      </c>
      <c r="W42" s="6" t="s">
        <v>433</v>
      </c>
      <c r="X42" s="83">
        <v>0.47599999999999998</v>
      </c>
      <c r="Y42" s="83">
        <f t="shared" si="0"/>
        <v>0.52380952380952384</v>
      </c>
      <c r="Z42" s="83">
        <f t="shared" si="1"/>
        <v>0</v>
      </c>
      <c r="AA42" s="83">
        <f t="shared" si="2"/>
        <v>0</v>
      </c>
      <c r="AB42" s="84">
        <f t="shared" si="3"/>
        <v>0.52380952380952384</v>
      </c>
    </row>
    <row r="43" spans="1:28" ht="15.75" thickBot="1">
      <c r="A43" s="5">
        <v>33</v>
      </c>
      <c r="B43" s="65" t="s">
        <v>424</v>
      </c>
      <c r="C43" s="6" t="s">
        <v>433</v>
      </c>
      <c r="D43" s="6" t="s">
        <v>433</v>
      </c>
      <c r="E43" s="6" t="s">
        <v>433</v>
      </c>
      <c r="F43" s="6" t="s">
        <v>432</v>
      </c>
      <c r="G43" s="6" t="s">
        <v>432</v>
      </c>
      <c r="H43" s="6" t="s">
        <v>433</v>
      </c>
      <c r="I43" s="6" t="s">
        <v>433</v>
      </c>
      <c r="J43" s="6" t="s">
        <v>433</v>
      </c>
      <c r="K43" s="6" t="s">
        <v>433</v>
      </c>
      <c r="L43" s="6" t="s">
        <v>433</v>
      </c>
      <c r="M43" s="6" t="s">
        <v>433</v>
      </c>
      <c r="N43" s="6" t="s">
        <v>433</v>
      </c>
      <c r="O43" s="6" t="s">
        <v>433</v>
      </c>
      <c r="P43" s="6" t="s">
        <v>433</v>
      </c>
      <c r="Q43" s="6" t="s">
        <v>433</v>
      </c>
      <c r="R43" s="6" t="s">
        <v>433</v>
      </c>
      <c r="S43" s="6" t="s">
        <v>433</v>
      </c>
      <c r="T43" s="6" t="s">
        <v>433</v>
      </c>
      <c r="U43" s="6" t="s">
        <v>432</v>
      </c>
      <c r="V43" s="6" t="s">
        <v>432</v>
      </c>
      <c r="W43" s="6" t="s">
        <v>432</v>
      </c>
      <c r="X43" s="83">
        <v>0.23799999999999999</v>
      </c>
      <c r="Y43" s="83">
        <f t="shared" si="0"/>
        <v>0.76190476190476186</v>
      </c>
      <c r="Z43" s="83">
        <f t="shared" si="1"/>
        <v>0</v>
      </c>
      <c r="AA43" s="83">
        <f t="shared" si="2"/>
        <v>0</v>
      </c>
      <c r="AB43" s="84">
        <f t="shared" si="3"/>
        <v>0.76190476190476186</v>
      </c>
    </row>
    <row r="44" spans="1:28" ht="15.75" thickBot="1">
      <c r="A44" s="7">
        <v>34</v>
      </c>
      <c r="B44" s="65" t="s">
        <v>410</v>
      </c>
      <c r="C44" s="6" t="s">
        <v>432</v>
      </c>
      <c r="D44" s="6" t="s">
        <v>432</v>
      </c>
      <c r="E44" s="6" t="s">
        <v>432</v>
      </c>
      <c r="F44" s="6" t="s">
        <v>433</v>
      </c>
      <c r="G44" s="6" t="s">
        <v>432</v>
      </c>
      <c r="H44" s="6" t="s">
        <v>432</v>
      </c>
      <c r="I44" s="6" t="s">
        <v>433</v>
      </c>
      <c r="J44" s="6" t="s">
        <v>433</v>
      </c>
      <c r="K44" s="6" t="s">
        <v>433</v>
      </c>
      <c r="L44" s="6" t="s">
        <v>432</v>
      </c>
      <c r="M44" s="6" t="s">
        <v>433</v>
      </c>
      <c r="N44" s="6" t="s">
        <v>433</v>
      </c>
      <c r="O44" s="6" t="s">
        <v>433</v>
      </c>
      <c r="P44" s="6" t="s">
        <v>433</v>
      </c>
      <c r="Q44" s="6" t="s">
        <v>432</v>
      </c>
      <c r="R44" s="6" t="s">
        <v>433</v>
      </c>
      <c r="S44" s="6" t="s">
        <v>433</v>
      </c>
      <c r="T44" s="6" t="s">
        <v>432</v>
      </c>
      <c r="U44" s="6" t="s">
        <v>432</v>
      </c>
      <c r="V44" s="6" t="s">
        <v>432</v>
      </c>
      <c r="W44" s="6" t="s">
        <v>433</v>
      </c>
      <c r="X44" s="83">
        <v>0.47599999999999998</v>
      </c>
      <c r="Y44" s="83">
        <f>COUNTIF(C44:W44,"с")/COUNTA(C44:W44)</f>
        <v>0.52380952380952384</v>
      </c>
      <c r="Z44" s="83">
        <f>COUNTIF(C44:W44,"д")/COUNTA(C44:W44)</f>
        <v>0</v>
      </c>
      <c r="AA44" s="83">
        <f>COUNTIF(C44:W44,"в")/COUNTA(C44:W44)</f>
        <v>0</v>
      </c>
      <c r="AB44" s="84">
        <f>Y44+Z44+AA44</f>
        <v>0.52380952380952384</v>
      </c>
    </row>
    <row r="45" spans="1:28" ht="15.75" thickBot="1">
      <c r="A45" s="7">
        <v>35</v>
      </c>
      <c r="B45" s="65" t="s">
        <v>425</v>
      </c>
      <c r="C45" s="6" t="s">
        <v>432</v>
      </c>
      <c r="D45" s="6" t="s">
        <v>432</v>
      </c>
      <c r="E45" s="6" t="s">
        <v>432</v>
      </c>
      <c r="F45" s="6" t="s">
        <v>433</v>
      </c>
      <c r="G45" s="6" t="s">
        <v>432</v>
      </c>
      <c r="H45" s="6" t="s">
        <v>432</v>
      </c>
      <c r="I45" s="6" t="s">
        <v>433</v>
      </c>
      <c r="J45" s="6" t="s">
        <v>433</v>
      </c>
      <c r="K45" s="6" t="s">
        <v>433</v>
      </c>
      <c r="L45" s="6" t="s">
        <v>432</v>
      </c>
      <c r="M45" s="6" t="s">
        <v>433</v>
      </c>
      <c r="N45" s="6" t="s">
        <v>433</v>
      </c>
      <c r="O45" s="6" t="s">
        <v>433</v>
      </c>
      <c r="P45" s="6" t="s">
        <v>433</v>
      </c>
      <c r="Q45" s="6" t="s">
        <v>432</v>
      </c>
      <c r="R45" s="6" t="s">
        <v>433</v>
      </c>
      <c r="S45" s="6" t="s">
        <v>433</v>
      </c>
      <c r="T45" s="6" t="s">
        <v>432</v>
      </c>
      <c r="U45" s="6" t="s">
        <v>432</v>
      </c>
      <c r="V45" s="6" t="s">
        <v>432</v>
      </c>
      <c r="W45" s="6" t="s">
        <v>433</v>
      </c>
      <c r="X45" s="83">
        <v>0.47599999999999998</v>
      </c>
      <c r="Y45" s="83">
        <f t="shared" si="0"/>
        <v>0.52380952380952384</v>
      </c>
      <c r="Z45" s="83">
        <f t="shared" si="1"/>
        <v>0</v>
      </c>
      <c r="AA45" s="83">
        <f t="shared" si="2"/>
        <v>0</v>
      </c>
      <c r="AB45" s="84">
        <f t="shared" si="3"/>
        <v>0.52380952380952384</v>
      </c>
    </row>
    <row r="46" spans="1:28" ht="15" customHeight="1">
      <c r="A46" s="5">
        <v>36</v>
      </c>
      <c r="B46" s="66" t="s">
        <v>426</v>
      </c>
      <c r="C46" s="6" t="s">
        <v>433</v>
      </c>
      <c r="D46" s="6" t="s">
        <v>433</v>
      </c>
      <c r="E46" s="6" t="s">
        <v>433</v>
      </c>
      <c r="F46" s="6" t="s">
        <v>433</v>
      </c>
      <c r="G46" s="6" t="s">
        <v>433</v>
      </c>
      <c r="H46" s="6" t="s">
        <v>433</v>
      </c>
      <c r="I46" s="6" t="s">
        <v>433</v>
      </c>
      <c r="J46" s="6" t="s">
        <v>433</v>
      </c>
      <c r="K46" s="6" t="s">
        <v>433</v>
      </c>
      <c r="L46" s="6" t="s">
        <v>433</v>
      </c>
      <c r="M46" s="6" t="s">
        <v>433</v>
      </c>
      <c r="N46" s="6" t="s">
        <v>433</v>
      </c>
      <c r="O46" s="6" t="s">
        <v>433</v>
      </c>
      <c r="P46" s="6" t="s">
        <v>433</v>
      </c>
      <c r="Q46" s="6" t="s">
        <v>433</v>
      </c>
      <c r="R46" s="6" t="s">
        <v>433</v>
      </c>
      <c r="S46" s="6" t="s">
        <v>433</v>
      </c>
      <c r="T46" s="6" t="s">
        <v>433</v>
      </c>
      <c r="U46" s="6" t="s">
        <v>432</v>
      </c>
      <c r="V46" s="6" t="s">
        <v>433</v>
      </c>
      <c r="W46" s="6" t="s">
        <v>433</v>
      </c>
      <c r="X46" s="83">
        <v>4.8000000000000001E-2</v>
      </c>
      <c r="Y46" s="83">
        <f t="shared" si="0"/>
        <v>0.95238095238095233</v>
      </c>
      <c r="Z46" s="83">
        <f t="shared" si="1"/>
        <v>0</v>
      </c>
      <c r="AA46" s="83">
        <f t="shared" si="2"/>
        <v>0</v>
      </c>
      <c r="AB46" s="84">
        <f t="shared" si="3"/>
        <v>0.95238095238095233</v>
      </c>
    </row>
    <row r="47" spans="1:28" ht="15" customHeight="1">
      <c r="A47" s="161" t="s">
        <v>52</v>
      </c>
      <c r="B47" s="162"/>
      <c r="C47" s="82">
        <f t="shared" ref="C47:W47" si="4">COUNTIF(C11:C46,"н")/COUNTA(C11:C46)</f>
        <v>0.47222222222222221</v>
      </c>
      <c r="D47" s="82">
        <f t="shared" si="4"/>
        <v>0.27777777777777779</v>
      </c>
      <c r="E47" s="82">
        <f t="shared" si="4"/>
        <v>0.66666666666666663</v>
      </c>
      <c r="F47" s="82">
        <f t="shared" si="4"/>
        <v>0.44444444444444442</v>
      </c>
      <c r="G47" s="82">
        <f t="shared" si="4"/>
        <v>0.63888888888888884</v>
      </c>
      <c r="H47" s="82">
        <f t="shared" si="4"/>
        <v>0.22222222222222221</v>
      </c>
      <c r="I47" s="82">
        <f t="shared" si="4"/>
        <v>2.7777777777777776E-2</v>
      </c>
      <c r="J47" s="82">
        <f t="shared" si="4"/>
        <v>0.1111111111111111</v>
      </c>
      <c r="K47" s="82">
        <f t="shared" si="4"/>
        <v>0</v>
      </c>
      <c r="L47" s="82">
        <f t="shared" si="4"/>
        <v>0.33333333333333331</v>
      </c>
      <c r="M47" s="82">
        <f t="shared" si="4"/>
        <v>0</v>
      </c>
      <c r="N47" s="82">
        <f t="shared" si="4"/>
        <v>0.22222222222222221</v>
      </c>
      <c r="O47" s="82">
        <f t="shared" si="4"/>
        <v>0.16666666666666666</v>
      </c>
      <c r="P47" s="82">
        <f t="shared" si="4"/>
        <v>0.19444444444444445</v>
      </c>
      <c r="Q47" s="82">
        <f t="shared" si="4"/>
        <v>0.3611111111111111</v>
      </c>
      <c r="R47" s="82">
        <f t="shared" si="4"/>
        <v>0</v>
      </c>
      <c r="S47" s="82">
        <f t="shared" si="4"/>
        <v>0.16666666666666666</v>
      </c>
      <c r="T47" s="82">
        <f t="shared" si="4"/>
        <v>0.5</v>
      </c>
      <c r="U47" s="82">
        <f t="shared" si="4"/>
        <v>0.97222222222222221</v>
      </c>
      <c r="V47" s="82">
        <f t="shared" si="4"/>
        <v>0.66666666666666663</v>
      </c>
      <c r="W47" s="82">
        <f t="shared" si="4"/>
        <v>0.58333333333333337</v>
      </c>
      <c r="X47" s="178" t="s">
        <v>44</v>
      </c>
      <c r="Y47" s="179"/>
      <c r="Z47" s="179"/>
      <c r="AA47" s="179"/>
      <c r="AB47" s="180"/>
    </row>
    <row r="48" spans="1:28" ht="15" customHeight="1">
      <c r="A48" s="161" t="s">
        <v>53</v>
      </c>
      <c r="B48" s="162"/>
      <c r="C48" s="82">
        <f t="shared" ref="C48:W48" si="5">COUNTIF(C11:C46,"с")/COUNTA(C11:C46)</f>
        <v>0.52777777777777779</v>
      </c>
      <c r="D48" s="82">
        <f t="shared" si="5"/>
        <v>0.69444444444444442</v>
      </c>
      <c r="E48" s="82">
        <f t="shared" si="5"/>
        <v>0.33333333333333331</v>
      </c>
      <c r="F48" s="82">
        <f t="shared" si="5"/>
        <v>0.55555555555555558</v>
      </c>
      <c r="G48" s="82">
        <f t="shared" si="5"/>
        <v>0.3611111111111111</v>
      </c>
      <c r="H48" s="82">
        <f t="shared" si="5"/>
        <v>0.77777777777777779</v>
      </c>
      <c r="I48" s="82">
        <f t="shared" si="5"/>
        <v>0.97222222222222221</v>
      </c>
      <c r="J48" s="82">
        <f t="shared" si="5"/>
        <v>0.88888888888888884</v>
      </c>
      <c r="K48" s="82">
        <f t="shared" si="5"/>
        <v>1</v>
      </c>
      <c r="L48" s="82">
        <f t="shared" si="5"/>
        <v>0.66666666666666663</v>
      </c>
      <c r="M48" s="82">
        <f t="shared" si="5"/>
        <v>1</v>
      </c>
      <c r="N48" s="82">
        <f t="shared" si="5"/>
        <v>0.77777777777777779</v>
      </c>
      <c r="O48" s="82">
        <f t="shared" si="5"/>
        <v>0.83333333333333337</v>
      </c>
      <c r="P48" s="82">
        <f t="shared" si="5"/>
        <v>0.80555555555555558</v>
      </c>
      <c r="Q48" s="82">
        <f t="shared" si="5"/>
        <v>0.63888888888888884</v>
      </c>
      <c r="R48" s="82">
        <f t="shared" si="5"/>
        <v>1</v>
      </c>
      <c r="S48" s="82">
        <f t="shared" si="5"/>
        <v>0.83333333333333337</v>
      </c>
      <c r="T48" s="82">
        <f t="shared" si="5"/>
        <v>0.5</v>
      </c>
      <c r="U48" s="82">
        <f t="shared" si="5"/>
        <v>2.7777777777777776E-2</v>
      </c>
      <c r="V48" s="82">
        <f t="shared" si="5"/>
        <v>0.33333333333333331</v>
      </c>
      <c r="W48" s="82">
        <f t="shared" si="5"/>
        <v>0.41666666666666669</v>
      </c>
      <c r="X48" s="169" t="s">
        <v>45</v>
      </c>
      <c r="Y48" s="170"/>
      <c r="Z48" s="170"/>
      <c r="AA48" s="170"/>
      <c r="AB48" s="171"/>
    </row>
    <row r="49" spans="1:28" ht="15" customHeight="1">
      <c r="A49" s="161" t="s">
        <v>54</v>
      </c>
      <c r="B49" s="162"/>
      <c r="C49" s="82">
        <f t="shared" ref="C49:W49" si="6">COUNTIF(C11:C46,"д")/COUNTA(C11:C46)</f>
        <v>0</v>
      </c>
      <c r="D49" s="82">
        <f t="shared" si="6"/>
        <v>0</v>
      </c>
      <c r="E49" s="82">
        <f t="shared" si="6"/>
        <v>0</v>
      </c>
      <c r="F49" s="82">
        <f t="shared" si="6"/>
        <v>0</v>
      </c>
      <c r="G49" s="82">
        <f t="shared" si="6"/>
        <v>0</v>
      </c>
      <c r="H49" s="82">
        <f t="shared" si="6"/>
        <v>0</v>
      </c>
      <c r="I49" s="82">
        <f t="shared" si="6"/>
        <v>0</v>
      </c>
      <c r="J49" s="82">
        <f t="shared" si="6"/>
        <v>0</v>
      </c>
      <c r="K49" s="82">
        <f t="shared" si="6"/>
        <v>0</v>
      </c>
      <c r="L49" s="82">
        <f t="shared" si="6"/>
        <v>0</v>
      </c>
      <c r="M49" s="82">
        <f t="shared" si="6"/>
        <v>0</v>
      </c>
      <c r="N49" s="82">
        <f t="shared" si="6"/>
        <v>0</v>
      </c>
      <c r="O49" s="82">
        <f t="shared" si="6"/>
        <v>0</v>
      </c>
      <c r="P49" s="82">
        <f t="shared" si="6"/>
        <v>0</v>
      </c>
      <c r="Q49" s="82">
        <f t="shared" si="6"/>
        <v>0</v>
      </c>
      <c r="R49" s="82">
        <f t="shared" si="6"/>
        <v>0</v>
      </c>
      <c r="S49" s="82">
        <f t="shared" si="6"/>
        <v>0</v>
      </c>
      <c r="T49" s="82">
        <f t="shared" si="6"/>
        <v>0</v>
      </c>
      <c r="U49" s="82">
        <f t="shared" si="6"/>
        <v>0</v>
      </c>
      <c r="V49" s="82">
        <f t="shared" si="6"/>
        <v>0</v>
      </c>
      <c r="W49" s="82">
        <f t="shared" si="6"/>
        <v>0</v>
      </c>
      <c r="X49" s="172" t="s">
        <v>46</v>
      </c>
      <c r="Y49" s="173"/>
      <c r="Z49" s="173"/>
      <c r="AA49" s="173"/>
      <c r="AB49" s="174"/>
    </row>
    <row r="50" spans="1:28">
      <c r="A50" s="161" t="s">
        <v>55</v>
      </c>
      <c r="B50" s="162"/>
      <c r="C50" s="82">
        <f t="shared" ref="C50:W50" si="7">COUNTIF(C11:C46,"в")/COUNTA(C11:C46)</f>
        <v>0</v>
      </c>
      <c r="D50" s="82">
        <f t="shared" si="7"/>
        <v>0</v>
      </c>
      <c r="E50" s="82">
        <f t="shared" si="7"/>
        <v>0</v>
      </c>
      <c r="F50" s="82">
        <f t="shared" si="7"/>
        <v>0</v>
      </c>
      <c r="G50" s="82">
        <f t="shared" si="7"/>
        <v>0</v>
      </c>
      <c r="H50" s="82">
        <f t="shared" si="7"/>
        <v>0</v>
      </c>
      <c r="I50" s="82">
        <f t="shared" si="7"/>
        <v>0</v>
      </c>
      <c r="J50" s="82">
        <f t="shared" si="7"/>
        <v>0</v>
      </c>
      <c r="K50" s="82">
        <f t="shared" si="7"/>
        <v>0</v>
      </c>
      <c r="L50" s="82">
        <f t="shared" si="7"/>
        <v>0</v>
      </c>
      <c r="M50" s="82">
        <f t="shared" si="7"/>
        <v>0</v>
      </c>
      <c r="N50" s="82">
        <f t="shared" si="7"/>
        <v>0</v>
      </c>
      <c r="O50" s="82">
        <f t="shared" si="7"/>
        <v>0</v>
      </c>
      <c r="P50" s="82">
        <f t="shared" si="7"/>
        <v>0</v>
      </c>
      <c r="Q50" s="82">
        <f t="shared" si="7"/>
        <v>0</v>
      </c>
      <c r="R50" s="82">
        <f t="shared" si="7"/>
        <v>0</v>
      </c>
      <c r="S50" s="82">
        <f t="shared" si="7"/>
        <v>0</v>
      </c>
      <c r="T50" s="82">
        <f t="shared" si="7"/>
        <v>0</v>
      </c>
      <c r="U50" s="82">
        <f t="shared" si="7"/>
        <v>0</v>
      </c>
      <c r="V50" s="82">
        <f t="shared" si="7"/>
        <v>0</v>
      </c>
      <c r="W50" s="82">
        <f t="shared" si="7"/>
        <v>0</v>
      </c>
      <c r="X50" s="175" t="s">
        <v>47</v>
      </c>
      <c r="Y50" s="176"/>
      <c r="Z50" s="176"/>
      <c r="AA50" s="176"/>
      <c r="AB50" s="177"/>
    </row>
    <row r="51" spans="1:28">
      <c r="A51" s="165" t="s">
        <v>56</v>
      </c>
      <c r="B51" s="166"/>
      <c r="C51" s="82">
        <f>C48+C49+C50</f>
        <v>0.52777777777777779</v>
      </c>
      <c r="D51" s="82">
        <f t="shared" ref="D51:W51" si="8">D48+D49+D50</f>
        <v>0.69444444444444442</v>
      </c>
      <c r="E51" s="82">
        <f t="shared" si="8"/>
        <v>0.33333333333333331</v>
      </c>
      <c r="F51" s="82">
        <f t="shared" si="8"/>
        <v>0.55555555555555558</v>
      </c>
      <c r="G51" s="82">
        <f t="shared" si="8"/>
        <v>0.3611111111111111</v>
      </c>
      <c r="H51" s="82">
        <f t="shared" si="8"/>
        <v>0.77777777777777779</v>
      </c>
      <c r="I51" s="82">
        <f t="shared" si="8"/>
        <v>0.97222222222222221</v>
      </c>
      <c r="J51" s="82">
        <f t="shared" si="8"/>
        <v>0.88888888888888884</v>
      </c>
      <c r="K51" s="82">
        <f t="shared" si="8"/>
        <v>1</v>
      </c>
      <c r="L51" s="82">
        <f t="shared" si="8"/>
        <v>0.66666666666666663</v>
      </c>
      <c r="M51" s="82">
        <f t="shared" si="8"/>
        <v>1</v>
      </c>
      <c r="N51" s="82">
        <f t="shared" si="8"/>
        <v>0.77777777777777779</v>
      </c>
      <c r="O51" s="82">
        <f t="shared" si="8"/>
        <v>0.83333333333333337</v>
      </c>
      <c r="P51" s="82">
        <f t="shared" si="8"/>
        <v>0.80555555555555558</v>
      </c>
      <c r="Q51" s="82">
        <f t="shared" si="8"/>
        <v>0.63888888888888884</v>
      </c>
      <c r="R51" s="82">
        <f t="shared" si="8"/>
        <v>1</v>
      </c>
      <c r="S51" s="82">
        <f t="shared" si="8"/>
        <v>0.83333333333333337</v>
      </c>
      <c r="T51" s="82">
        <f t="shared" si="8"/>
        <v>0.5</v>
      </c>
      <c r="U51" s="82">
        <f t="shared" si="8"/>
        <v>2.7777777777777776E-2</v>
      </c>
      <c r="V51" s="82">
        <f t="shared" si="8"/>
        <v>0.33333333333333331</v>
      </c>
      <c r="W51" s="82">
        <f t="shared" si="8"/>
        <v>0.41666666666666669</v>
      </c>
      <c r="X51" s="9" t="s">
        <v>48</v>
      </c>
      <c r="Y51" s="9" t="s">
        <v>49</v>
      </c>
      <c r="Z51" s="9" t="s">
        <v>50</v>
      </c>
      <c r="AA51" s="9" t="s">
        <v>51</v>
      </c>
      <c r="AB51" s="10" t="s">
        <v>43</v>
      </c>
    </row>
    <row r="52" spans="1:28">
      <c r="A52" s="167" t="s">
        <v>57</v>
      </c>
      <c r="B52" s="168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85">
        <f>AVERAGE(X11:X46)</f>
        <v>0.3465833333333333</v>
      </c>
      <c r="Y52" s="85">
        <f>AVERAGE(Y11:Y46)</f>
        <v>0.6640211640211644</v>
      </c>
      <c r="Z52" s="85">
        <f>AVERAGE(Z11:Z46)</f>
        <v>0</v>
      </c>
      <c r="AA52" s="85">
        <f>AVERAGE(AA11:AA46)</f>
        <v>0</v>
      </c>
      <c r="AB52" s="86">
        <f>AVERAGE(AB11:AB46)</f>
        <v>0.6640211640211644</v>
      </c>
    </row>
    <row r="57" spans="1:28" ht="15" customHeight="1">
      <c r="A57" s="1" t="s">
        <v>4</v>
      </c>
      <c r="C57" s="4" t="s">
        <v>62</v>
      </c>
    </row>
    <row r="58" spans="1:28" ht="15" customHeight="1">
      <c r="A58" s="193" t="s">
        <v>5</v>
      </c>
      <c r="B58" s="196" t="s">
        <v>6</v>
      </c>
      <c r="C58" s="156" t="s">
        <v>152</v>
      </c>
      <c r="D58" s="200"/>
      <c r="E58" s="200"/>
      <c r="F58" s="200"/>
      <c r="G58" s="200"/>
      <c r="H58" s="200"/>
      <c r="I58" s="200"/>
      <c r="J58" s="200"/>
      <c r="K58" s="200"/>
      <c r="L58" s="201"/>
      <c r="M58" s="199"/>
      <c r="N58" s="154"/>
      <c r="O58" s="154"/>
      <c r="P58" s="154"/>
      <c r="Q58" s="154"/>
      <c r="R58" s="154"/>
      <c r="S58" s="153"/>
      <c r="T58" s="156" t="s">
        <v>168</v>
      </c>
      <c r="U58" s="200"/>
      <c r="V58" s="200"/>
      <c r="W58" s="201"/>
      <c r="X58" s="202" t="s">
        <v>37</v>
      </c>
      <c r="Y58" s="203"/>
      <c r="Z58" s="203"/>
      <c r="AA58" s="203"/>
      <c r="AB58" s="204"/>
    </row>
    <row r="59" spans="1:28" ht="22.5" customHeight="1">
      <c r="A59" s="194"/>
      <c r="B59" s="197"/>
      <c r="C59" s="24" t="s">
        <v>153</v>
      </c>
      <c r="D59" s="116" t="s">
        <v>154</v>
      </c>
      <c r="E59" s="116" t="s">
        <v>155</v>
      </c>
      <c r="F59" s="116" t="s">
        <v>156</v>
      </c>
      <c r="G59" s="135" t="s">
        <v>157</v>
      </c>
      <c r="H59" s="136"/>
      <c r="I59" s="136"/>
      <c r="J59" s="136"/>
      <c r="K59" s="136"/>
      <c r="L59" s="137"/>
      <c r="M59" s="163" t="s">
        <v>157</v>
      </c>
      <c r="N59" s="192"/>
      <c r="O59" s="192"/>
      <c r="P59" s="192"/>
      <c r="Q59" s="192"/>
      <c r="R59" s="192"/>
      <c r="S59" s="192"/>
      <c r="T59" s="192"/>
      <c r="U59" s="192"/>
      <c r="V59" s="192"/>
      <c r="W59" s="164"/>
      <c r="X59" s="181" t="s">
        <v>38</v>
      </c>
      <c r="Y59" s="182"/>
      <c r="Z59" s="182"/>
      <c r="AA59" s="182"/>
      <c r="AB59" s="183"/>
    </row>
    <row r="60" spans="1:28" ht="48.75" customHeight="1">
      <c r="A60" s="194"/>
      <c r="B60" s="197"/>
      <c r="C60" s="24" t="s">
        <v>158</v>
      </c>
      <c r="D60" s="117"/>
      <c r="E60" s="117"/>
      <c r="F60" s="117"/>
      <c r="G60" s="116" t="s">
        <v>159</v>
      </c>
      <c r="H60" s="116" t="s">
        <v>160</v>
      </c>
      <c r="I60" s="135" t="s">
        <v>161</v>
      </c>
      <c r="J60" s="136"/>
      <c r="K60" s="136"/>
      <c r="L60" s="137"/>
      <c r="M60" s="163"/>
      <c r="N60" s="164"/>
      <c r="O60" s="116" t="s">
        <v>169</v>
      </c>
      <c r="P60" s="116" t="s">
        <v>170</v>
      </c>
      <c r="Q60" s="116" t="s">
        <v>171</v>
      </c>
      <c r="R60" s="116" t="s">
        <v>172</v>
      </c>
      <c r="S60" s="116" t="s">
        <v>173</v>
      </c>
      <c r="T60" s="116" t="s">
        <v>174</v>
      </c>
      <c r="U60" s="116" t="s">
        <v>175</v>
      </c>
      <c r="V60" s="116" t="s">
        <v>176</v>
      </c>
      <c r="W60" s="116" t="s">
        <v>177</v>
      </c>
      <c r="X60" s="184" t="s">
        <v>39</v>
      </c>
      <c r="Y60" s="184" t="s">
        <v>40</v>
      </c>
      <c r="Z60" s="184" t="s">
        <v>41</v>
      </c>
      <c r="AA60" s="184" t="s">
        <v>42</v>
      </c>
      <c r="AB60" s="189" t="s">
        <v>43</v>
      </c>
    </row>
    <row r="61" spans="1:28" ht="15" customHeight="1">
      <c r="A61" s="194"/>
      <c r="B61" s="197"/>
      <c r="C61" s="24" t="s">
        <v>158</v>
      </c>
      <c r="D61" s="117"/>
      <c r="E61" s="117"/>
      <c r="F61" s="117"/>
      <c r="G61" s="117"/>
      <c r="H61" s="117"/>
      <c r="I61" s="116" t="s">
        <v>162</v>
      </c>
      <c r="J61" s="116" t="s">
        <v>163</v>
      </c>
      <c r="K61" s="187" t="s">
        <v>164</v>
      </c>
      <c r="L61" s="188"/>
      <c r="M61" s="163"/>
      <c r="N61" s="164"/>
      <c r="O61" s="117"/>
      <c r="P61" s="117"/>
      <c r="Q61" s="117"/>
      <c r="R61" s="117"/>
      <c r="S61" s="117"/>
      <c r="T61" s="117"/>
      <c r="U61" s="117"/>
      <c r="V61" s="117"/>
      <c r="W61" s="117"/>
      <c r="X61" s="185"/>
      <c r="Y61" s="185"/>
      <c r="Z61" s="185"/>
      <c r="AA61" s="185"/>
      <c r="AB61" s="190"/>
    </row>
    <row r="62" spans="1:28" ht="42" thickBot="1">
      <c r="A62" s="195"/>
      <c r="B62" s="198"/>
      <c r="C62" s="24" t="s">
        <v>158</v>
      </c>
      <c r="D62" s="118"/>
      <c r="E62" s="118"/>
      <c r="F62" s="118"/>
      <c r="G62" s="118"/>
      <c r="H62" s="118"/>
      <c r="I62" s="118"/>
      <c r="J62" s="118"/>
      <c r="K62" s="24" t="s">
        <v>165</v>
      </c>
      <c r="L62" s="24" t="s">
        <v>166</v>
      </c>
      <c r="M62" s="24" t="s">
        <v>178</v>
      </c>
      <c r="N62" s="24" t="s">
        <v>179</v>
      </c>
      <c r="O62" s="118"/>
      <c r="P62" s="118"/>
      <c r="Q62" s="118"/>
      <c r="R62" s="118"/>
      <c r="S62" s="118"/>
      <c r="T62" s="118"/>
      <c r="U62" s="118"/>
      <c r="V62" s="118"/>
      <c r="W62" s="118"/>
      <c r="X62" s="186"/>
      <c r="Y62" s="186"/>
      <c r="Z62" s="186"/>
      <c r="AA62" s="186"/>
      <c r="AB62" s="191"/>
    </row>
    <row r="63" spans="1:28" ht="15.75" thickBot="1">
      <c r="A63" s="5">
        <v>1</v>
      </c>
      <c r="B63" s="64" t="s">
        <v>431</v>
      </c>
      <c r="C63" s="6" t="s">
        <v>433</v>
      </c>
      <c r="D63" s="6" t="s">
        <v>433</v>
      </c>
      <c r="E63" s="6" t="s">
        <v>433</v>
      </c>
      <c r="F63" s="6" t="s">
        <v>432</v>
      </c>
      <c r="G63" s="6" t="s">
        <v>433</v>
      </c>
      <c r="H63" s="6" t="s">
        <v>433</v>
      </c>
      <c r="I63" s="6" t="s">
        <v>433</v>
      </c>
      <c r="J63" s="6" t="s">
        <v>433</v>
      </c>
      <c r="K63" s="6" t="s">
        <v>433</v>
      </c>
      <c r="L63" s="6" t="s">
        <v>432</v>
      </c>
      <c r="M63" s="6" t="s">
        <v>433</v>
      </c>
      <c r="N63" s="6" t="s">
        <v>433</v>
      </c>
      <c r="O63" s="6" t="s">
        <v>433</v>
      </c>
      <c r="P63" s="6" t="s">
        <v>433</v>
      </c>
      <c r="Q63" s="6" t="s">
        <v>433</v>
      </c>
      <c r="R63" s="6" t="s">
        <v>433</v>
      </c>
      <c r="S63" s="6" t="s">
        <v>433</v>
      </c>
      <c r="T63" s="6" t="s">
        <v>432</v>
      </c>
      <c r="U63" s="6" t="s">
        <v>433</v>
      </c>
      <c r="V63" s="6" t="s">
        <v>432</v>
      </c>
      <c r="W63" s="6" t="s">
        <v>433</v>
      </c>
      <c r="X63" s="83">
        <v>0.19</v>
      </c>
      <c r="Y63" s="83">
        <f>COUNTIF(C63:W63,"с")/COUNTA(C63:W63)</f>
        <v>0.80952380952380953</v>
      </c>
      <c r="Z63" s="83">
        <f>COUNTIF(C63:W63,"д")/COUNTA(C63:W63)</f>
        <v>0</v>
      </c>
      <c r="AA63" s="83">
        <f>COUNTIF(C63:W63,"в")/COUNTA(C63:W63)</f>
        <v>0</v>
      </c>
      <c r="AB63" s="84">
        <f>Y63+Z63+AA63</f>
        <v>0.80952380952380953</v>
      </c>
    </row>
    <row r="64" spans="1:28" ht="15.75" thickBot="1">
      <c r="A64" s="7">
        <v>2</v>
      </c>
      <c r="B64" s="65" t="s">
        <v>396</v>
      </c>
      <c r="C64" s="6" t="s">
        <v>473</v>
      </c>
      <c r="D64" s="6" t="s">
        <v>470</v>
      </c>
      <c r="E64" s="6" t="s">
        <v>433</v>
      </c>
      <c r="F64" s="6" t="s">
        <v>433</v>
      </c>
      <c r="G64" s="6" t="s">
        <v>433</v>
      </c>
      <c r="H64" s="6" t="s">
        <v>433</v>
      </c>
      <c r="I64" s="6" t="s">
        <v>473</v>
      </c>
      <c r="J64" s="6" t="s">
        <v>473</v>
      </c>
      <c r="K64" s="6" t="s">
        <v>473</v>
      </c>
      <c r="L64" s="6" t="s">
        <v>473</v>
      </c>
      <c r="M64" s="6" t="s">
        <v>473</v>
      </c>
      <c r="N64" s="6" t="s">
        <v>473</v>
      </c>
      <c r="O64" s="6" t="s">
        <v>433</v>
      </c>
      <c r="P64" s="6" t="s">
        <v>433</v>
      </c>
      <c r="Q64" s="6" t="s">
        <v>433</v>
      </c>
      <c r="R64" s="6" t="s">
        <v>473</v>
      </c>
      <c r="S64" s="6" t="s">
        <v>473</v>
      </c>
      <c r="T64" s="6" t="s">
        <v>433</v>
      </c>
      <c r="U64" s="6" t="s">
        <v>433</v>
      </c>
      <c r="V64" s="6" t="s">
        <v>433</v>
      </c>
      <c r="W64" s="6" t="s">
        <v>433</v>
      </c>
      <c r="X64" s="83">
        <v>0</v>
      </c>
      <c r="Y64" s="83">
        <v>0.56999999999999995</v>
      </c>
      <c r="Z64" s="83">
        <f t="shared" ref="Z64:Z98" si="9">COUNTIF(C64:W64,"д")/COUNTA(C64:W64)</f>
        <v>0.42857142857142855</v>
      </c>
      <c r="AA64" s="83">
        <f t="shared" ref="AA64:AA98" si="10">COUNTIF(C64:W64,"в")/COUNTA(C64:W64)</f>
        <v>0</v>
      </c>
      <c r="AB64" s="84">
        <f t="shared" ref="AB64:AB98" si="11">Y64+Z64+AA64</f>
        <v>0.99857142857142844</v>
      </c>
    </row>
    <row r="65" spans="1:28" ht="15.75" thickBot="1">
      <c r="A65" s="5">
        <v>3</v>
      </c>
      <c r="B65" s="65" t="s">
        <v>397</v>
      </c>
      <c r="C65" s="6" t="s">
        <v>473</v>
      </c>
      <c r="D65" s="6" t="s">
        <v>473</v>
      </c>
      <c r="E65" s="6" t="s">
        <v>473</v>
      </c>
      <c r="F65" s="6" t="s">
        <v>433</v>
      </c>
      <c r="G65" s="6" t="s">
        <v>473</v>
      </c>
      <c r="H65" s="6" t="s">
        <v>473</v>
      </c>
      <c r="I65" s="6" t="s">
        <v>473</v>
      </c>
      <c r="J65" s="6" t="s">
        <v>473</v>
      </c>
      <c r="K65" s="6" t="s">
        <v>473</v>
      </c>
      <c r="L65" s="6" t="s">
        <v>473</v>
      </c>
      <c r="M65" s="6" t="s">
        <v>473</v>
      </c>
      <c r="N65" s="6" t="s">
        <v>473</v>
      </c>
      <c r="O65" s="6" t="s">
        <v>473</v>
      </c>
      <c r="P65" s="6" t="s">
        <v>473</v>
      </c>
      <c r="Q65" s="6" t="s">
        <v>473</v>
      </c>
      <c r="R65" s="6" t="s">
        <v>473</v>
      </c>
      <c r="S65" s="6" t="s">
        <v>473</v>
      </c>
      <c r="T65" s="6" t="s">
        <v>473</v>
      </c>
      <c r="U65" s="6" t="s">
        <v>433</v>
      </c>
      <c r="V65" s="6" t="s">
        <v>473</v>
      </c>
      <c r="W65" s="6" t="s">
        <v>433</v>
      </c>
      <c r="X65" s="83">
        <v>0</v>
      </c>
      <c r="Y65" s="83">
        <f t="shared" ref="Y65:Y98" si="12">COUNTIF(C65:W65,"с")/COUNTA(C65:W65)</f>
        <v>0.14285714285714285</v>
      </c>
      <c r="Z65" s="83">
        <f t="shared" si="9"/>
        <v>0.8571428571428571</v>
      </c>
      <c r="AA65" s="83">
        <f t="shared" si="10"/>
        <v>0</v>
      </c>
      <c r="AB65" s="84">
        <f t="shared" si="11"/>
        <v>1</v>
      </c>
    </row>
    <row r="66" spans="1:28" ht="15.75" thickBot="1">
      <c r="A66" s="7">
        <v>4</v>
      </c>
      <c r="B66" s="67" t="s">
        <v>430</v>
      </c>
      <c r="C66" s="6" t="s">
        <v>433</v>
      </c>
      <c r="D66" s="6" t="s">
        <v>433</v>
      </c>
      <c r="E66" s="6" t="s">
        <v>433</v>
      </c>
      <c r="F66" s="6" t="s">
        <v>433</v>
      </c>
      <c r="G66" s="6" t="s">
        <v>433</v>
      </c>
      <c r="H66" s="6" t="s">
        <v>473</v>
      </c>
      <c r="I66" s="6" t="s">
        <v>473</v>
      </c>
      <c r="J66" s="6" t="s">
        <v>473</v>
      </c>
      <c r="K66" s="6" t="s">
        <v>473</v>
      </c>
      <c r="L66" s="6" t="s">
        <v>473</v>
      </c>
      <c r="M66" s="6" t="s">
        <v>473</v>
      </c>
      <c r="N66" s="6" t="s">
        <v>473</v>
      </c>
      <c r="O66" s="6" t="s">
        <v>473</v>
      </c>
      <c r="P66" s="6" t="s">
        <v>473</v>
      </c>
      <c r="Q66" s="6" t="s">
        <v>473</v>
      </c>
      <c r="R66" s="6" t="s">
        <v>473</v>
      </c>
      <c r="S66" s="6" t="s">
        <v>473</v>
      </c>
      <c r="T66" s="6" t="s">
        <v>473</v>
      </c>
      <c r="U66" s="6" t="s">
        <v>433</v>
      </c>
      <c r="V66" s="6" t="s">
        <v>473</v>
      </c>
      <c r="W66" s="6" t="s">
        <v>433</v>
      </c>
      <c r="X66" s="83">
        <v>0</v>
      </c>
      <c r="Y66" s="83">
        <f t="shared" si="12"/>
        <v>0.33333333333333331</v>
      </c>
      <c r="Z66" s="83">
        <f t="shared" si="9"/>
        <v>0.66666666666666663</v>
      </c>
      <c r="AA66" s="83">
        <f t="shared" si="10"/>
        <v>0</v>
      </c>
      <c r="AB66" s="84">
        <f t="shared" si="11"/>
        <v>1</v>
      </c>
    </row>
    <row r="67" spans="1:28" ht="15.75" thickBot="1">
      <c r="A67" s="5">
        <v>5</v>
      </c>
      <c r="B67" s="65" t="s">
        <v>399</v>
      </c>
      <c r="C67" s="6" t="s">
        <v>433</v>
      </c>
      <c r="D67" s="6" t="s">
        <v>473</v>
      </c>
      <c r="E67" s="6" t="s">
        <v>433</v>
      </c>
      <c r="F67" s="6" t="s">
        <v>433</v>
      </c>
      <c r="G67" s="6" t="s">
        <v>473</v>
      </c>
      <c r="H67" s="6" t="s">
        <v>473</v>
      </c>
      <c r="I67" s="6" t="s">
        <v>473</v>
      </c>
      <c r="J67" s="6" t="s">
        <v>473</v>
      </c>
      <c r="K67" s="6" t="s">
        <v>473</v>
      </c>
      <c r="L67" s="6" t="s">
        <v>473</v>
      </c>
      <c r="M67" s="6" t="s">
        <v>473</v>
      </c>
      <c r="N67" s="6" t="s">
        <v>473</v>
      </c>
      <c r="O67" s="6" t="s">
        <v>473</v>
      </c>
      <c r="P67" s="6" t="s">
        <v>473</v>
      </c>
      <c r="Q67" s="6" t="s">
        <v>473</v>
      </c>
      <c r="R67" s="6" t="s">
        <v>473</v>
      </c>
      <c r="S67" s="6" t="s">
        <v>473</v>
      </c>
      <c r="T67" s="6" t="s">
        <v>473</v>
      </c>
      <c r="U67" s="6" t="s">
        <v>473</v>
      </c>
      <c r="V67" s="6" t="s">
        <v>473</v>
      </c>
      <c r="W67" s="6" t="s">
        <v>433</v>
      </c>
      <c r="X67" s="83">
        <v>0</v>
      </c>
      <c r="Y67" s="83">
        <f t="shared" si="12"/>
        <v>0.19047619047619047</v>
      </c>
      <c r="Z67" s="83">
        <f t="shared" si="9"/>
        <v>0.80952380952380953</v>
      </c>
      <c r="AA67" s="83">
        <f t="shared" si="10"/>
        <v>0</v>
      </c>
      <c r="AB67" s="84">
        <f t="shared" si="11"/>
        <v>1</v>
      </c>
    </row>
    <row r="68" spans="1:28" ht="15.75" thickBot="1">
      <c r="A68" s="7">
        <v>6</v>
      </c>
      <c r="B68" s="65" t="s">
        <v>400</v>
      </c>
      <c r="C68" s="6" t="s">
        <v>433</v>
      </c>
      <c r="D68" s="6" t="s">
        <v>473</v>
      </c>
      <c r="E68" s="6" t="s">
        <v>433</v>
      </c>
      <c r="F68" s="6" t="s">
        <v>433</v>
      </c>
      <c r="G68" s="6" t="s">
        <v>433</v>
      </c>
      <c r="H68" s="6" t="s">
        <v>473</v>
      </c>
      <c r="I68" s="6" t="s">
        <v>473</v>
      </c>
      <c r="J68" s="6" t="s">
        <v>473</v>
      </c>
      <c r="K68" s="6" t="s">
        <v>473</v>
      </c>
      <c r="L68" s="6" t="s">
        <v>473</v>
      </c>
      <c r="M68" s="6" t="s">
        <v>473</v>
      </c>
      <c r="N68" s="6" t="s">
        <v>473</v>
      </c>
      <c r="O68" s="6" t="s">
        <v>473</v>
      </c>
      <c r="P68" s="6" t="s">
        <v>473</v>
      </c>
      <c r="Q68" s="6" t="s">
        <v>473</v>
      </c>
      <c r="R68" s="6" t="s">
        <v>473</v>
      </c>
      <c r="S68" s="6" t="s">
        <v>473</v>
      </c>
      <c r="T68" s="6" t="s">
        <v>433</v>
      </c>
      <c r="U68" s="6" t="s">
        <v>473</v>
      </c>
      <c r="V68" s="6" t="s">
        <v>473</v>
      </c>
      <c r="W68" s="6" t="s">
        <v>433</v>
      </c>
      <c r="X68" s="83">
        <v>0</v>
      </c>
      <c r="Y68" s="83">
        <f t="shared" si="12"/>
        <v>0.2857142857142857</v>
      </c>
      <c r="Z68" s="83">
        <f t="shared" si="9"/>
        <v>0.7142857142857143</v>
      </c>
      <c r="AA68" s="83">
        <f t="shared" si="10"/>
        <v>0</v>
      </c>
      <c r="AB68" s="84">
        <f t="shared" si="11"/>
        <v>1</v>
      </c>
    </row>
    <row r="69" spans="1:28" ht="15.75" thickBot="1">
      <c r="A69" s="5">
        <v>7</v>
      </c>
      <c r="B69" s="65" t="s">
        <v>427</v>
      </c>
      <c r="C69" s="6" t="s">
        <v>432</v>
      </c>
      <c r="D69" s="6" t="s">
        <v>433</v>
      </c>
      <c r="E69" s="6" t="s">
        <v>433</v>
      </c>
      <c r="F69" s="6" t="s">
        <v>433</v>
      </c>
      <c r="G69" s="6" t="s">
        <v>433</v>
      </c>
      <c r="H69" s="6" t="s">
        <v>433</v>
      </c>
      <c r="I69" s="6" t="s">
        <v>473</v>
      </c>
      <c r="J69" s="6" t="s">
        <v>473</v>
      </c>
      <c r="K69" s="6" t="s">
        <v>473</v>
      </c>
      <c r="L69" s="6" t="s">
        <v>433</v>
      </c>
      <c r="M69" s="6" t="s">
        <v>473</v>
      </c>
      <c r="N69" s="6" t="s">
        <v>473</v>
      </c>
      <c r="O69" s="6" t="s">
        <v>433</v>
      </c>
      <c r="P69" s="6" t="s">
        <v>433</v>
      </c>
      <c r="Q69" s="6" t="s">
        <v>433</v>
      </c>
      <c r="R69" s="6" t="s">
        <v>473</v>
      </c>
      <c r="S69" s="6" t="s">
        <v>433</v>
      </c>
      <c r="T69" s="6" t="s">
        <v>433</v>
      </c>
      <c r="U69" s="6" t="s">
        <v>433</v>
      </c>
      <c r="V69" s="6" t="s">
        <v>433</v>
      </c>
      <c r="W69" s="6" t="s">
        <v>432</v>
      </c>
      <c r="X69" s="83">
        <v>0.09</v>
      </c>
      <c r="Y69" s="83">
        <f t="shared" si="12"/>
        <v>0.61904761904761907</v>
      </c>
      <c r="Z69" s="83">
        <f t="shared" si="9"/>
        <v>0.2857142857142857</v>
      </c>
      <c r="AA69" s="83">
        <f t="shared" si="10"/>
        <v>0</v>
      </c>
      <c r="AB69" s="84">
        <v>0.91</v>
      </c>
    </row>
    <row r="70" spans="1:28" ht="15.75" thickBot="1">
      <c r="A70" s="7">
        <v>8</v>
      </c>
      <c r="B70" s="65" t="s">
        <v>401</v>
      </c>
      <c r="C70" s="6" t="s">
        <v>473</v>
      </c>
      <c r="D70" s="6" t="s">
        <v>473</v>
      </c>
      <c r="E70" s="6" t="s">
        <v>433</v>
      </c>
      <c r="F70" s="6" t="s">
        <v>433</v>
      </c>
      <c r="G70" s="6" t="s">
        <v>473</v>
      </c>
      <c r="H70" s="6" t="s">
        <v>473</v>
      </c>
      <c r="I70" s="6" t="s">
        <v>473</v>
      </c>
      <c r="J70" s="6" t="s">
        <v>473</v>
      </c>
      <c r="K70" s="6" t="s">
        <v>473</v>
      </c>
      <c r="L70" s="6" t="s">
        <v>473</v>
      </c>
      <c r="M70" s="6" t="s">
        <v>473</v>
      </c>
      <c r="N70" s="6" t="s">
        <v>473</v>
      </c>
      <c r="O70" s="6" t="s">
        <v>473</v>
      </c>
      <c r="P70" s="6" t="s">
        <v>473</v>
      </c>
      <c r="Q70" s="6" t="s">
        <v>473</v>
      </c>
      <c r="R70" s="6" t="s">
        <v>473</v>
      </c>
      <c r="S70" s="6" t="s">
        <v>473</v>
      </c>
      <c r="T70" s="6" t="s">
        <v>473</v>
      </c>
      <c r="U70" s="6" t="s">
        <v>433</v>
      </c>
      <c r="V70" s="6" t="s">
        <v>473</v>
      </c>
      <c r="W70" s="6" t="s">
        <v>433</v>
      </c>
      <c r="X70" s="83">
        <v>0</v>
      </c>
      <c r="Y70" s="83">
        <f t="shared" si="12"/>
        <v>0.19047619047619047</v>
      </c>
      <c r="Z70" s="83">
        <f t="shared" si="9"/>
        <v>0.80952380952380953</v>
      </c>
      <c r="AA70" s="83">
        <f t="shared" si="10"/>
        <v>0</v>
      </c>
      <c r="AB70" s="84">
        <f t="shared" si="11"/>
        <v>1</v>
      </c>
    </row>
    <row r="71" spans="1:28" ht="15.75" thickBot="1">
      <c r="A71" s="5">
        <v>9</v>
      </c>
      <c r="B71" s="65" t="s">
        <v>402</v>
      </c>
      <c r="C71" s="6" t="s">
        <v>433</v>
      </c>
      <c r="D71" s="6" t="s">
        <v>473</v>
      </c>
      <c r="E71" s="6" t="s">
        <v>433</v>
      </c>
      <c r="F71" s="6" t="s">
        <v>433</v>
      </c>
      <c r="G71" s="6" t="s">
        <v>433</v>
      </c>
      <c r="H71" s="6" t="s">
        <v>433</v>
      </c>
      <c r="I71" s="6" t="s">
        <v>473</v>
      </c>
      <c r="J71" s="6" t="s">
        <v>433</v>
      </c>
      <c r="K71" s="6" t="s">
        <v>473</v>
      </c>
      <c r="L71" s="6" t="s">
        <v>433</v>
      </c>
      <c r="M71" s="6" t="s">
        <v>473</v>
      </c>
      <c r="N71" s="6" t="s">
        <v>473</v>
      </c>
      <c r="O71" s="6" t="s">
        <v>433</v>
      </c>
      <c r="P71" s="6" t="s">
        <v>433</v>
      </c>
      <c r="Q71" s="6" t="s">
        <v>433</v>
      </c>
      <c r="R71" s="6" t="s">
        <v>473</v>
      </c>
      <c r="S71" s="6" t="s">
        <v>433</v>
      </c>
      <c r="T71" s="6" t="s">
        <v>433</v>
      </c>
      <c r="U71" s="6" t="s">
        <v>433</v>
      </c>
      <c r="V71" s="6" t="s">
        <v>433</v>
      </c>
      <c r="W71" s="6" t="s">
        <v>433</v>
      </c>
      <c r="X71" s="83">
        <v>0</v>
      </c>
      <c r="Y71" s="83">
        <f t="shared" si="12"/>
        <v>0.7142857142857143</v>
      </c>
      <c r="Z71" s="83">
        <f t="shared" si="9"/>
        <v>0.2857142857142857</v>
      </c>
      <c r="AA71" s="83">
        <f t="shared" si="10"/>
        <v>0</v>
      </c>
      <c r="AB71" s="84">
        <f t="shared" si="11"/>
        <v>1</v>
      </c>
    </row>
    <row r="72" spans="1:28" ht="15.75" thickBot="1">
      <c r="A72" s="7">
        <v>10</v>
      </c>
      <c r="B72" s="67" t="s">
        <v>429</v>
      </c>
      <c r="C72" s="6" t="s">
        <v>433</v>
      </c>
      <c r="D72" s="6" t="s">
        <v>473</v>
      </c>
      <c r="E72" s="6" t="s">
        <v>433</v>
      </c>
      <c r="F72" s="6" t="s">
        <v>433</v>
      </c>
      <c r="G72" s="6" t="s">
        <v>473</v>
      </c>
      <c r="H72" s="6" t="s">
        <v>473</v>
      </c>
      <c r="I72" s="6" t="s">
        <v>473</v>
      </c>
      <c r="J72" s="6" t="s">
        <v>473</v>
      </c>
      <c r="K72" s="6" t="s">
        <v>473</v>
      </c>
      <c r="L72" s="6" t="s">
        <v>473</v>
      </c>
      <c r="M72" s="6" t="s">
        <v>473</v>
      </c>
      <c r="N72" s="6" t="s">
        <v>473</v>
      </c>
      <c r="O72" s="6" t="s">
        <v>473</v>
      </c>
      <c r="P72" s="6" t="s">
        <v>473</v>
      </c>
      <c r="Q72" s="6" t="s">
        <v>473</v>
      </c>
      <c r="R72" s="6" t="s">
        <v>473</v>
      </c>
      <c r="S72" s="6" t="s">
        <v>473</v>
      </c>
      <c r="T72" s="6" t="s">
        <v>473</v>
      </c>
      <c r="U72" s="6" t="s">
        <v>433</v>
      </c>
      <c r="V72" s="6" t="s">
        <v>433</v>
      </c>
      <c r="W72" s="6" t="s">
        <v>433</v>
      </c>
      <c r="X72" s="83">
        <v>0</v>
      </c>
      <c r="Y72" s="83">
        <f t="shared" si="12"/>
        <v>0.2857142857142857</v>
      </c>
      <c r="Z72" s="83">
        <f t="shared" si="9"/>
        <v>0.7142857142857143</v>
      </c>
      <c r="AA72" s="83">
        <f t="shared" si="10"/>
        <v>0</v>
      </c>
      <c r="AB72" s="84">
        <f t="shared" si="11"/>
        <v>1</v>
      </c>
    </row>
    <row r="73" spans="1:28" ht="15.75" thickBot="1">
      <c r="A73" s="5">
        <v>11</v>
      </c>
      <c r="B73" s="65" t="s">
        <v>404</v>
      </c>
      <c r="C73" s="6" t="s">
        <v>433</v>
      </c>
      <c r="D73" s="6" t="s">
        <v>433</v>
      </c>
      <c r="E73" s="6" t="s">
        <v>433</v>
      </c>
      <c r="F73" s="6" t="s">
        <v>433</v>
      </c>
      <c r="G73" s="6" t="s">
        <v>433</v>
      </c>
      <c r="H73" s="6" t="s">
        <v>473</v>
      </c>
      <c r="I73" s="6" t="s">
        <v>473</v>
      </c>
      <c r="J73" s="6" t="s">
        <v>473</v>
      </c>
      <c r="K73" s="6" t="s">
        <v>473</v>
      </c>
      <c r="L73" s="6" t="s">
        <v>473</v>
      </c>
      <c r="M73" s="6" t="s">
        <v>473</v>
      </c>
      <c r="N73" s="6" t="s">
        <v>473</v>
      </c>
      <c r="O73" s="6" t="s">
        <v>473</v>
      </c>
      <c r="P73" s="6" t="s">
        <v>473</v>
      </c>
      <c r="Q73" s="6" t="s">
        <v>473</v>
      </c>
      <c r="R73" s="6" t="s">
        <v>473</v>
      </c>
      <c r="S73" s="6" t="s">
        <v>473</v>
      </c>
      <c r="T73" s="6" t="s">
        <v>473</v>
      </c>
      <c r="U73" s="6" t="s">
        <v>473</v>
      </c>
      <c r="V73" s="6" t="s">
        <v>473</v>
      </c>
      <c r="W73" s="6" t="s">
        <v>433</v>
      </c>
      <c r="X73" s="83">
        <v>0</v>
      </c>
      <c r="Y73" s="83">
        <f t="shared" si="12"/>
        <v>0.2857142857142857</v>
      </c>
      <c r="Z73" s="83">
        <f t="shared" si="9"/>
        <v>0.7142857142857143</v>
      </c>
      <c r="AA73" s="83">
        <f t="shared" si="10"/>
        <v>0</v>
      </c>
      <c r="AB73" s="84">
        <f t="shared" si="11"/>
        <v>1</v>
      </c>
    </row>
    <row r="74" spans="1:28" ht="15.75" thickBot="1">
      <c r="A74" s="7">
        <v>12</v>
      </c>
      <c r="B74" s="65" t="s">
        <v>405</v>
      </c>
      <c r="C74" s="6" t="s">
        <v>473</v>
      </c>
      <c r="D74" s="6" t="s">
        <v>473</v>
      </c>
      <c r="E74" s="6" t="s">
        <v>433</v>
      </c>
      <c r="F74" s="6" t="s">
        <v>433</v>
      </c>
      <c r="G74" s="6" t="s">
        <v>433</v>
      </c>
      <c r="H74" s="6" t="s">
        <v>473</v>
      </c>
      <c r="I74" s="6" t="s">
        <v>473</v>
      </c>
      <c r="J74" s="6" t="s">
        <v>473</v>
      </c>
      <c r="K74" s="6" t="s">
        <v>473</v>
      </c>
      <c r="L74" s="6" t="s">
        <v>473</v>
      </c>
      <c r="M74" s="6" t="s">
        <v>473</v>
      </c>
      <c r="N74" s="6" t="s">
        <v>473</v>
      </c>
      <c r="O74" s="6" t="s">
        <v>473</v>
      </c>
      <c r="P74" s="6" t="s">
        <v>473</v>
      </c>
      <c r="Q74" s="6" t="s">
        <v>473</v>
      </c>
      <c r="R74" s="6" t="s">
        <v>473</v>
      </c>
      <c r="S74" s="6" t="s">
        <v>473</v>
      </c>
      <c r="T74" s="6" t="s">
        <v>473</v>
      </c>
      <c r="U74" s="6" t="s">
        <v>473</v>
      </c>
      <c r="V74" s="6" t="s">
        <v>473</v>
      </c>
      <c r="W74" s="6" t="s">
        <v>433</v>
      </c>
      <c r="X74" s="83">
        <v>0</v>
      </c>
      <c r="Y74" s="83">
        <f t="shared" si="12"/>
        <v>0.19047619047619047</v>
      </c>
      <c r="Z74" s="83">
        <f t="shared" si="9"/>
        <v>0.80952380952380953</v>
      </c>
      <c r="AA74" s="83">
        <f t="shared" si="10"/>
        <v>0</v>
      </c>
      <c r="AB74" s="84">
        <f t="shared" si="11"/>
        <v>1</v>
      </c>
    </row>
    <row r="75" spans="1:28" ht="15.75" thickBot="1">
      <c r="A75" s="5">
        <v>13</v>
      </c>
      <c r="B75" s="65" t="s">
        <v>406</v>
      </c>
      <c r="C75" s="6" t="s">
        <v>473</v>
      </c>
      <c r="D75" s="6" t="s">
        <v>473</v>
      </c>
      <c r="E75" s="6" t="s">
        <v>433</v>
      </c>
      <c r="F75" s="6" t="s">
        <v>433</v>
      </c>
      <c r="G75" s="6" t="s">
        <v>473</v>
      </c>
      <c r="H75" s="6" t="s">
        <v>473</v>
      </c>
      <c r="I75" s="6" t="s">
        <v>473</v>
      </c>
      <c r="J75" s="6" t="s">
        <v>473</v>
      </c>
      <c r="K75" s="6" t="s">
        <v>473</v>
      </c>
      <c r="L75" s="6" t="s">
        <v>473</v>
      </c>
      <c r="M75" s="6" t="s">
        <v>473</v>
      </c>
      <c r="N75" s="6" t="s">
        <v>473</v>
      </c>
      <c r="O75" s="6" t="s">
        <v>473</v>
      </c>
      <c r="P75" s="6" t="s">
        <v>473</v>
      </c>
      <c r="Q75" s="6" t="s">
        <v>473</v>
      </c>
      <c r="R75" s="6" t="s">
        <v>473</v>
      </c>
      <c r="S75" s="6" t="s">
        <v>473</v>
      </c>
      <c r="T75" s="6" t="s">
        <v>473</v>
      </c>
      <c r="U75" s="6" t="s">
        <v>473</v>
      </c>
      <c r="V75" s="6" t="s">
        <v>473</v>
      </c>
      <c r="W75" s="6" t="s">
        <v>433</v>
      </c>
      <c r="X75" s="83">
        <v>0</v>
      </c>
      <c r="Y75" s="83">
        <f t="shared" si="12"/>
        <v>0.14285714285714285</v>
      </c>
      <c r="Z75" s="83">
        <f t="shared" si="9"/>
        <v>0.8571428571428571</v>
      </c>
      <c r="AA75" s="83">
        <f t="shared" si="10"/>
        <v>0</v>
      </c>
      <c r="AB75" s="84">
        <f t="shared" si="11"/>
        <v>1</v>
      </c>
    </row>
    <row r="76" spans="1:28" ht="15.75" thickBot="1">
      <c r="A76" s="7">
        <v>14</v>
      </c>
      <c r="B76" s="65" t="s">
        <v>407</v>
      </c>
      <c r="C76" s="6" t="s">
        <v>473</v>
      </c>
      <c r="D76" s="6" t="s">
        <v>473</v>
      </c>
      <c r="E76" s="6" t="s">
        <v>473</v>
      </c>
      <c r="F76" s="6" t="s">
        <v>433</v>
      </c>
      <c r="G76" s="6" t="s">
        <v>473</v>
      </c>
      <c r="H76" s="6" t="s">
        <v>473</v>
      </c>
      <c r="I76" s="6" t="s">
        <v>473</v>
      </c>
      <c r="J76" s="6" t="s">
        <v>473</v>
      </c>
      <c r="K76" s="6" t="s">
        <v>473</v>
      </c>
      <c r="L76" s="6" t="s">
        <v>473</v>
      </c>
      <c r="M76" s="6" t="s">
        <v>473</v>
      </c>
      <c r="N76" s="6" t="s">
        <v>473</v>
      </c>
      <c r="O76" s="6" t="s">
        <v>473</v>
      </c>
      <c r="P76" s="6" t="s">
        <v>473</v>
      </c>
      <c r="Q76" s="6" t="s">
        <v>473</v>
      </c>
      <c r="R76" s="6" t="s">
        <v>473</v>
      </c>
      <c r="S76" s="6" t="s">
        <v>473</v>
      </c>
      <c r="T76" s="6" t="s">
        <v>473</v>
      </c>
      <c r="U76" s="6" t="s">
        <v>433</v>
      </c>
      <c r="V76" s="6" t="s">
        <v>433</v>
      </c>
      <c r="W76" s="6" t="s">
        <v>473</v>
      </c>
      <c r="X76" s="83">
        <v>0</v>
      </c>
      <c r="Y76" s="83">
        <f t="shared" si="12"/>
        <v>0.14285714285714285</v>
      </c>
      <c r="Z76" s="83">
        <f t="shared" si="9"/>
        <v>0.8571428571428571</v>
      </c>
      <c r="AA76" s="83">
        <f t="shared" si="10"/>
        <v>0</v>
      </c>
      <c r="AB76" s="84">
        <f t="shared" si="11"/>
        <v>1</v>
      </c>
    </row>
    <row r="77" spans="1:28" ht="15.75" thickBot="1">
      <c r="A77" s="5">
        <v>15</v>
      </c>
      <c r="B77" s="65" t="s">
        <v>408</v>
      </c>
      <c r="C77" s="6" t="s">
        <v>433</v>
      </c>
      <c r="D77" s="6" t="s">
        <v>473</v>
      </c>
      <c r="E77" s="6" t="s">
        <v>433</v>
      </c>
      <c r="F77" s="6" t="s">
        <v>433</v>
      </c>
      <c r="G77" s="6" t="s">
        <v>433</v>
      </c>
      <c r="H77" s="6" t="s">
        <v>473</v>
      </c>
      <c r="I77" s="6" t="s">
        <v>473</v>
      </c>
      <c r="J77" s="6" t="s">
        <v>473</v>
      </c>
      <c r="K77" s="6" t="s">
        <v>473</v>
      </c>
      <c r="L77" s="6" t="s">
        <v>433</v>
      </c>
      <c r="M77" s="6" t="s">
        <v>473</v>
      </c>
      <c r="N77" s="6" t="s">
        <v>433</v>
      </c>
      <c r="O77" s="6" t="s">
        <v>433</v>
      </c>
      <c r="P77" s="6" t="s">
        <v>433</v>
      </c>
      <c r="Q77" s="6" t="s">
        <v>433</v>
      </c>
      <c r="R77" s="6" t="s">
        <v>473</v>
      </c>
      <c r="S77" s="6" t="s">
        <v>473</v>
      </c>
      <c r="T77" s="6" t="s">
        <v>433</v>
      </c>
      <c r="U77" s="6" t="s">
        <v>433</v>
      </c>
      <c r="V77" s="6" t="s">
        <v>433</v>
      </c>
      <c r="W77" s="6" t="s">
        <v>432</v>
      </c>
      <c r="X77" s="83">
        <v>0.05</v>
      </c>
      <c r="Y77" s="83">
        <f t="shared" si="12"/>
        <v>0.5714285714285714</v>
      </c>
      <c r="Z77" s="83">
        <f t="shared" si="9"/>
        <v>0.38095238095238093</v>
      </c>
      <c r="AA77" s="83">
        <f t="shared" si="10"/>
        <v>0</v>
      </c>
      <c r="AB77" s="84">
        <f t="shared" si="11"/>
        <v>0.95238095238095233</v>
      </c>
    </row>
    <row r="78" spans="1:28" ht="15.75" thickBot="1">
      <c r="A78" s="7">
        <v>16</v>
      </c>
      <c r="B78" s="65" t="s">
        <v>403</v>
      </c>
      <c r="C78" s="6" t="s">
        <v>433</v>
      </c>
      <c r="D78" s="6" t="s">
        <v>433</v>
      </c>
      <c r="E78" s="6" t="s">
        <v>433</v>
      </c>
      <c r="F78" s="6" t="s">
        <v>433</v>
      </c>
      <c r="G78" s="6" t="s">
        <v>433</v>
      </c>
      <c r="H78" s="6" t="s">
        <v>473</v>
      </c>
      <c r="I78" s="6" t="s">
        <v>473</v>
      </c>
      <c r="J78" s="6" t="s">
        <v>473</v>
      </c>
      <c r="K78" s="6" t="s">
        <v>473</v>
      </c>
      <c r="L78" s="6" t="s">
        <v>473</v>
      </c>
      <c r="M78" s="6" t="s">
        <v>473</v>
      </c>
      <c r="N78" s="6" t="s">
        <v>473</v>
      </c>
      <c r="O78" s="6" t="s">
        <v>473</v>
      </c>
      <c r="P78" s="6" t="s">
        <v>473</v>
      </c>
      <c r="Q78" s="6" t="s">
        <v>473</v>
      </c>
      <c r="R78" s="6" t="s">
        <v>473</v>
      </c>
      <c r="S78" s="6" t="s">
        <v>433</v>
      </c>
      <c r="T78" s="6" t="s">
        <v>433</v>
      </c>
      <c r="U78" s="6" t="s">
        <v>433</v>
      </c>
      <c r="V78" s="6" t="s">
        <v>433</v>
      </c>
      <c r="W78" s="6" t="s">
        <v>432</v>
      </c>
      <c r="X78" s="83">
        <v>0.05</v>
      </c>
      <c r="Y78" s="83">
        <f t="shared" si="12"/>
        <v>0.42857142857142855</v>
      </c>
      <c r="Z78" s="83">
        <f t="shared" si="9"/>
        <v>0.52380952380952384</v>
      </c>
      <c r="AA78" s="83">
        <f t="shared" si="10"/>
        <v>0</v>
      </c>
      <c r="AB78" s="84">
        <f t="shared" si="11"/>
        <v>0.95238095238095233</v>
      </c>
    </row>
    <row r="79" spans="1:28" ht="15.75" thickBot="1">
      <c r="A79" s="5">
        <v>17</v>
      </c>
      <c r="B79" s="65" t="s">
        <v>409</v>
      </c>
      <c r="C79" s="6" t="s">
        <v>433</v>
      </c>
      <c r="D79" s="6" t="s">
        <v>433</v>
      </c>
      <c r="E79" s="6" t="s">
        <v>433</v>
      </c>
      <c r="F79" s="6" t="s">
        <v>433</v>
      </c>
      <c r="G79" s="6" t="s">
        <v>433</v>
      </c>
      <c r="H79" s="6" t="s">
        <v>433</v>
      </c>
      <c r="I79" s="6" t="s">
        <v>473</v>
      </c>
      <c r="J79" s="6" t="s">
        <v>433</v>
      </c>
      <c r="K79" s="6" t="s">
        <v>473</v>
      </c>
      <c r="L79" s="6" t="s">
        <v>433</v>
      </c>
      <c r="M79" s="6" t="s">
        <v>473</v>
      </c>
      <c r="N79" s="6" t="s">
        <v>433</v>
      </c>
      <c r="O79" s="6" t="s">
        <v>433</v>
      </c>
      <c r="P79" s="6" t="s">
        <v>433</v>
      </c>
      <c r="Q79" s="6" t="s">
        <v>433</v>
      </c>
      <c r="R79" s="6" t="s">
        <v>473</v>
      </c>
      <c r="S79" s="6" t="s">
        <v>433</v>
      </c>
      <c r="T79" s="6" t="s">
        <v>433</v>
      </c>
      <c r="U79" s="6" t="s">
        <v>433</v>
      </c>
      <c r="V79" s="6" t="s">
        <v>433</v>
      </c>
      <c r="W79" s="6" t="s">
        <v>432</v>
      </c>
      <c r="X79" s="83">
        <v>0.05</v>
      </c>
      <c r="Y79" s="83">
        <f t="shared" si="12"/>
        <v>0.76190476190476186</v>
      </c>
      <c r="Z79" s="83">
        <f t="shared" si="9"/>
        <v>0.19047619047619047</v>
      </c>
      <c r="AA79" s="83">
        <f t="shared" si="10"/>
        <v>0</v>
      </c>
      <c r="AB79" s="84">
        <f t="shared" si="11"/>
        <v>0.95238095238095233</v>
      </c>
    </row>
    <row r="80" spans="1:28" ht="15.75" thickBot="1">
      <c r="A80" s="7">
        <v>18</v>
      </c>
      <c r="B80" s="64" t="s">
        <v>412</v>
      </c>
      <c r="C80" s="6" t="s">
        <v>473</v>
      </c>
      <c r="D80" s="6" t="s">
        <v>473</v>
      </c>
      <c r="E80" s="6" t="s">
        <v>433</v>
      </c>
      <c r="F80" s="6" t="s">
        <v>433</v>
      </c>
      <c r="G80" s="6" t="s">
        <v>473</v>
      </c>
      <c r="H80" s="6" t="s">
        <v>473</v>
      </c>
      <c r="I80" s="6" t="s">
        <v>473</v>
      </c>
      <c r="J80" s="6" t="s">
        <v>473</v>
      </c>
      <c r="K80" s="6" t="s">
        <v>473</v>
      </c>
      <c r="L80" s="6" t="s">
        <v>473</v>
      </c>
      <c r="M80" s="6" t="s">
        <v>473</v>
      </c>
      <c r="N80" s="6" t="s">
        <v>473</v>
      </c>
      <c r="O80" s="6" t="s">
        <v>473</v>
      </c>
      <c r="P80" s="6" t="s">
        <v>473</v>
      </c>
      <c r="Q80" s="6" t="s">
        <v>433</v>
      </c>
      <c r="R80" s="6" t="s">
        <v>473</v>
      </c>
      <c r="S80" s="6" t="s">
        <v>473</v>
      </c>
      <c r="T80" s="6" t="s">
        <v>473</v>
      </c>
      <c r="U80" s="6" t="s">
        <v>433</v>
      </c>
      <c r="V80" s="6" t="s">
        <v>433</v>
      </c>
      <c r="W80" s="6" t="s">
        <v>473</v>
      </c>
      <c r="X80" s="83">
        <v>0</v>
      </c>
      <c r="Y80" s="83">
        <f t="shared" si="12"/>
        <v>0.23809523809523808</v>
      </c>
      <c r="Z80" s="83">
        <f t="shared" si="9"/>
        <v>0.76190476190476186</v>
      </c>
      <c r="AA80" s="83">
        <f t="shared" si="10"/>
        <v>0</v>
      </c>
      <c r="AB80" s="84">
        <f t="shared" si="11"/>
        <v>1</v>
      </c>
    </row>
    <row r="81" spans="1:28" ht="15.75" thickBot="1">
      <c r="A81" s="5">
        <v>19</v>
      </c>
      <c r="B81" s="65" t="s">
        <v>398</v>
      </c>
      <c r="C81" s="6" t="s">
        <v>473</v>
      </c>
      <c r="D81" s="6" t="s">
        <v>473</v>
      </c>
      <c r="E81" s="6" t="s">
        <v>433</v>
      </c>
      <c r="F81" s="6" t="s">
        <v>433</v>
      </c>
      <c r="G81" s="6" t="s">
        <v>433</v>
      </c>
      <c r="H81" s="6" t="s">
        <v>473</v>
      </c>
      <c r="I81" s="6" t="s">
        <v>473</v>
      </c>
      <c r="J81" s="6" t="s">
        <v>433</v>
      </c>
      <c r="K81" s="6" t="s">
        <v>473</v>
      </c>
      <c r="L81" s="6" t="s">
        <v>433</v>
      </c>
      <c r="M81" s="6" t="s">
        <v>473</v>
      </c>
      <c r="N81" s="6" t="s">
        <v>433</v>
      </c>
      <c r="O81" s="6" t="s">
        <v>433</v>
      </c>
      <c r="P81" s="6" t="s">
        <v>433</v>
      </c>
      <c r="Q81" s="6" t="s">
        <v>433</v>
      </c>
      <c r="R81" s="6" t="s">
        <v>473</v>
      </c>
      <c r="S81" s="6" t="s">
        <v>473</v>
      </c>
      <c r="T81" s="6" t="s">
        <v>433</v>
      </c>
      <c r="U81" s="6" t="s">
        <v>433</v>
      </c>
      <c r="V81" s="6" t="s">
        <v>433</v>
      </c>
      <c r="W81" s="6" t="s">
        <v>473</v>
      </c>
      <c r="X81" s="83">
        <v>0</v>
      </c>
      <c r="Y81" s="83">
        <f t="shared" si="12"/>
        <v>0.5714285714285714</v>
      </c>
      <c r="Z81" s="83">
        <f t="shared" si="9"/>
        <v>0.42857142857142855</v>
      </c>
      <c r="AA81" s="83">
        <f t="shared" si="10"/>
        <v>0</v>
      </c>
      <c r="AB81" s="84">
        <f t="shared" si="11"/>
        <v>1</v>
      </c>
    </row>
    <row r="82" spans="1:28" ht="15.75" thickBot="1">
      <c r="A82" s="7">
        <v>20</v>
      </c>
      <c r="B82" s="65" t="s">
        <v>413</v>
      </c>
      <c r="C82" s="6" t="s">
        <v>433</v>
      </c>
      <c r="D82" s="6" t="s">
        <v>433</v>
      </c>
      <c r="E82" s="6" t="s">
        <v>433</v>
      </c>
      <c r="F82" s="6" t="s">
        <v>433</v>
      </c>
      <c r="G82" s="6" t="s">
        <v>433</v>
      </c>
      <c r="H82" s="6" t="s">
        <v>433</v>
      </c>
      <c r="I82" s="6" t="s">
        <v>473</v>
      </c>
      <c r="J82" s="6" t="s">
        <v>433</v>
      </c>
      <c r="K82" s="6" t="s">
        <v>473</v>
      </c>
      <c r="L82" s="6" t="s">
        <v>433</v>
      </c>
      <c r="M82" s="6" t="s">
        <v>473</v>
      </c>
      <c r="N82" s="6" t="s">
        <v>433</v>
      </c>
      <c r="O82" s="6" t="s">
        <v>473</v>
      </c>
      <c r="P82" s="6" t="s">
        <v>433</v>
      </c>
      <c r="Q82" s="6" t="s">
        <v>433</v>
      </c>
      <c r="R82" s="6" t="s">
        <v>473</v>
      </c>
      <c r="S82" s="6" t="s">
        <v>473</v>
      </c>
      <c r="T82" s="6" t="s">
        <v>433</v>
      </c>
      <c r="U82" s="6" t="s">
        <v>473</v>
      </c>
      <c r="V82" s="6" t="s">
        <v>473</v>
      </c>
      <c r="W82" s="6" t="s">
        <v>433</v>
      </c>
      <c r="X82" s="83">
        <v>0</v>
      </c>
      <c r="Y82" s="83">
        <f t="shared" si="12"/>
        <v>0.61904761904761907</v>
      </c>
      <c r="Z82" s="83">
        <f t="shared" si="9"/>
        <v>0.38095238095238093</v>
      </c>
      <c r="AA82" s="83">
        <f t="shared" si="10"/>
        <v>0</v>
      </c>
      <c r="AB82" s="84">
        <f t="shared" si="11"/>
        <v>1</v>
      </c>
    </row>
    <row r="83" spans="1:28" ht="15.75" thickBot="1">
      <c r="A83" s="5">
        <v>21</v>
      </c>
      <c r="B83" s="65" t="s">
        <v>414</v>
      </c>
      <c r="C83" s="6" t="s">
        <v>433</v>
      </c>
      <c r="D83" s="6" t="s">
        <v>433</v>
      </c>
      <c r="E83" s="6" t="s">
        <v>433</v>
      </c>
      <c r="F83" s="6" t="s">
        <v>433</v>
      </c>
      <c r="G83" s="6" t="s">
        <v>473</v>
      </c>
      <c r="H83" s="6" t="s">
        <v>473</v>
      </c>
      <c r="I83" s="6" t="s">
        <v>473</v>
      </c>
      <c r="J83" s="6" t="s">
        <v>473</v>
      </c>
      <c r="K83" s="6" t="s">
        <v>473</v>
      </c>
      <c r="L83" s="6" t="s">
        <v>473</v>
      </c>
      <c r="M83" s="6" t="s">
        <v>473</v>
      </c>
      <c r="N83" s="6" t="s">
        <v>473</v>
      </c>
      <c r="O83" s="6" t="s">
        <v>473</v>
      </c>
      <c r="P83" s="6" t="s">
        <v>473</v>
      </c>
      <c r="Q83" s="6" t="s">
        <v>473</v>
      </c>
      <c r="R83" s="6" t="s">
        <v>473</v>
      </c>
      <c r="S83" s="6" t="s">
        <v>473</v>
      </c>
      <c r="T83" s="6" t="s">
        <v>473</v>
      </c>
      <c r="U83" s="6" t="s">
        <v>433</v>
      </c>
      <c r="V83" s="6" t="s">
        <v>433</v>
      </c>
      <c r="W83" s="6" t="s">
        <v>473</v>
      </c>
      <c r="X83" s="83">
        <v>0</v>
      </c>
      <c r="Y83" s="83">
        <f t="shared" si="12"/>
        <v>0.2857142857142857</v>
      </c>
      <c r="Z83" s="83">
        <f t="shared" si="9"/>
        <v>0.7142857142857143</v>
      </c>
      <c r="AA83" s="83">
        <f t="shared" si="10"/>
        <v>0</v>
      </c>
      <c r="AB83" s="84">
        <f t="shared" si="11"/>
        <v>1</v>
      </c>
    </row>
    <row r="84" spans="1:28" ht="15.75" thickBot="1">
      <c r="A84" s="7">
        <v>22</v>
      </c>
      <c r="B84" s="65" t="s">
        <v>415</v>
      </c>
      <c r="C84" s="6" t="s">
        <v>433</v>
      </c>
      <c r="D84" s="6" t="s">
        <v>433</v>
      </c>
      <c r="E84" s="6" t="s">
        <v>433</v>
      </c>
      <c r="F84" s="6" t="s">
        <v>433</v>
      </c>
      <c r="G84" s="6" t="s">
        <v>473</v>
      </c>
      <c r="H84" s="6" t="s">
        <v>473</v>
      </c>
      <c r="I84" s="6" t="s">
        <v>473</v>
      </c>
      <c r="J84" s="6" t="s">
        <v>473</v>
      </c>
      <c r="K84" s="6" t="s">
        <v>473</v>
      </c>
      <c r="L84" s="6" t="s">
        <v>473</v>
      </c>
      <c r="M84" s="6" t="s">
        <v>473</v>
      </c>
      <c r="N84" s="6" t="s">
        <v>473</v>
      </c>
      <c r="O84" s="6" t="s">
        <v>473</v>
      </c>
      <c r="P84" s="6" t="s">
        <v>473</v>
      </c>
      <c r="Q84" s="6" t="s">
        <v>473</v>
      </c>
      <c r="R84" s="6" t="s">
        <v>473</v>
      </c>
      <c r="S84" s="6" t="s">
        <v>433</v>
      </c>
      <c r="T84" s="6" t="s">
        <v>433</v>
      </c>
      <c r="U84" s="6" t="s">
        <v>473</v>
      </c>
      <c r="V84" s="6" t="s">
        <v>473</v>
      </c>
      <c r="W84" s="6" t="s">
        <v>433</v>
      </c>
      <c r="X84" s="83">
        <v>0</v>
      </c>
      <c r="Y84" s="83">
        <f t="shared" si="12"/>
        <v>0.33333333333333331</v>
      </c>
      <c r="Z84" s="83">
        <f t="shared" si="9"/>
        <v>0.66666666666666663</v>
      </c>
      <c r="AA84" s="83">
        <f t="shared" si="10"/>
        <v>0</v>
      </c>
      <c r="AB84" s="84">
        <f t="shared" si="11"/>
        <v>1</v>
      </c>
    </row>
    <row r="85" spans="1:28" ht="15.75" thickBot="1">
      <c r="A85" s="5">
        <v>23</v>
      </c>
      <c r="B85" s="65" t="s">
        <v>416</v>
      </c>
      <c r="C85" s="6" t="s">
        <v>473</v>
      </c>
      <c r="D85" s="6" t="s">
        <v>473</v>
      </c>
      <c r="E85" s="6" t="s">
        <v>433</v>
      </c>
      <c r="F85" s="6" t="s">
        <v>433</v>
      </c>
      <c r="G85" s="6" t="s">
        <v>433</v>
      </c>
      <c r="H85" s="6" t="s">
        <v>473</v>
      </c>
      <c r="I85" s="6" t="s">
        <v>473</v>
      </c>
      <c r="J85" s="6" t="s">
        <v>473</v>
      </c>
      <c r="K85" s="6" t="s">
        <v>473</v>
      </c>
      <c r="L85" s="6" t="s">
        <v>473</v>
      </c>
      <c r="M85" s="6" t="s">
        <v>473</v>
      </c>
      <c r="N85" s="6" t="s">
        <v>473</v>
      </c>
      <c r="O85" s="6" t="s">
        <v>473</v>
      </c>
      <c r="P85" s="6" t="s">
        <v>473</v>
      </c>
      <c r="Q85" s="6" t="s">
        <v>473</v>
      </c>
      <c r="R85" s="6" t="s">
        <v>473</v>
      </c>
      <c r="S85" s="6" t="s">
        <v>473</v>
      </c>
      <c r="T85" s="6" t="s">
        <v>473</v>
      </c>
      <c r="U85" s="6" t="s">
        <v>473</v>
      </c>
      <c r="V85" s="6" t="s">
        <v>433</v>
      </c>
      <c r="W85" s="6" t="s">
        <v>473</v>
      </c>
      <c r="X85" s="83">
        <v>0</v>
      </c>
      <c r="Y85" s="83">
        <f t="shared" si="12"/>
        <v>0.19047619047619047</v>
      </c>
      <c r="Z85" s="83">
        <f t="shared" si="9"/>
        <v>0.80952380952380953</v>
      </c>
      <c r="AA85" s="83">
        <f t="shared" si="10"/>
        <v>0</v>
      </c>
      <c r="AB85" s="84">
        <f t="shared" si="11"/>
        <v>1</v>
      </c>
    </row>
    <row r="86" spans="1:28" ht="15.75" thickBot="1">
      <c r="A86" s="7">
        <v>24</v>
      </c>
      <c r="B86" s="65" t="s">
        <v>417</v>
      </c>
      <c r="C86" s="6" t="s">
        <v>433</v>
      </c>
      <c r="D86" s="6" t="s">
        <v>433</v>
      </c>
      <c r="E86" s="6" t="s">
        <v>433</v>
      </c>
      <c r="F86" s="6" t="s">
        <v>433</v>
      </c>
      <c r="G86" s="6" t="s">
        <v>433</v>
      </c>
      <c r="H86" s="6" t="s">
        <v>473</v>
      </c>
      <c r="I86" s="6" t="s">
        <v>473</v>
      </c>
      <c r="J86" s="6" t="s">
        <v>473</v>
      </c>
      <c r="K86" s="6" t="s">
        <v>473</v>
      </c>
      <c r="L86" s="6" t="s">
        <v>473</v>
      </c>
      <c r="M86" s="6" t="s">
        <v>473</v>
      </c>
      <c r="N86" s="6" t="s">
        <v>473</v>
      </c>
      <c r="O86" s="6" t="s">
        <v>473</v>
      </c>
      <c r="P86" s="6" t="s">
        <v>473</v>
      </c>
      <c r="Q86" s="6" t="s">
        <v>473</v>
      </c>
      <c r="R86" s="6" t="s">
        <v>473</v>
      </c>
      <c r="S86" s="6" t="s">
        <v>473</v>
      </c>
      <c r="T86" s="6" t="s">
        <v>433</v>
      </c>
      <c r="U86" s="6" t="s">
        <v>433</v>
      </c>
      <c r="V86" s="6" t="s">
        <v>433</v>
      </c>
      <c r="W86" s="6" t="s">
        <v>432</v>
      </c>
      <c r="X86" s="83">
        <v>0.05</v>
      </c>
      <c r="Y86" s="83">
        <f t="shared" si="12"/>
        <v>0.38095238095238093</v>
      </c>
      <c r="Z86" s="83">
        <f t="shared" si="9"/>
        <v>0.5714285714285714</v>
      </c>
      <c r="AA86" s="83">
        <f t="shared" si="10"/>
        <v>0</v>
      </c>
      <c r="AB86" s="84">
        <f t="shared" si="11"/>
        <v>0.95238095238095233</v>
      </c>
    </row>
    <row r="87" spans="1:28" ht="15.75" thickBot="1">
      <c r="A87" s="5">
        <v>25</v>
      </c>
      <c r="B87" s="65" t="s">
        <v>418</v>
      </c>
      <c r="C87" s="6" t="s">
        <v>433</v>
      </c>
      <c r="D87" s="6" t="s">
        <v>433</v>
      </c>
      <c r="E87" s="6" t="s">
        <v>433</v>
      </c>
      <c r="F87" s="6" t="s">
        <v>433</v>
      </c>
      <c r="G87" s="6" t="s">
        <v>433</v>
      </c>
      <c r="H87" s="6" t="s">
        <v>473</v>
      </c>
      <c r="I87" s="6" t="s">
        <v>473</v>
      </c>
      <c r="J87" s="6" t="s">
        <v>473</v>
      </c>
      <c r="K87" s="6" t="s">
        <v>473</v>
      </c>
      <c r="L87" s="6" t="s">
        <v>473</v>
      </c>
      <c r="M87" s="6" t="s">
        <v>473</v>
      </c>
      <c r="N87" s="6" t="s">
        <v>473</v>
      </c>
      <c r="O87" s="6" t="s">
        <v>473</v>
      </c>
      <c r="P87" s="6" t="s">
        <v>473</v>
      </c>
      <c r="Q87" s="6" t="s">
        <v>473</v>
      </c>
      <c r="R87" s="6" t="s">
        <v>473</v>
      </c>
      <c r="S87" s="6" t="s">
        <v>473</v>
      </c>
      <c r="T87" s="6" t="s">
        <v>433</v>
      </c>
      <c r="U87" s="6" t="s">
        <v>433</v>
      </c>
      <c r="V87" s="6" t="s">
        <v>433</v>
      </c>
      <c r="W87" s="6" t="s">
        <v>473</v>
      </c>
      <c r="X87" s="83">
        <v>0</v>
      </c>
      <c r="Y87" s="83">
        <f t="shared" si="12"/>
        <v>0.38095238095238093</v>
      </c>
      <c r="Z87" s="83">
        <f t="shared" si="9"/>
        <v>0.61904761904761907</v>
      </c>
      <c r="AA87" s="83">
        <f t="shared" si="10"/>
        <v>0</v>
      </c>
      <c r="AB87" s="84">
        <f t="shared" si="11"/>
        <v>1</v>
      </c>
    </row>
    <row r="88" spans="1:28" ht="15.75" thickBot="1">
      <c r="A88" s="7">
        <v>26</v>
      </c>
      <c r="B88" s="65" t="s">
        <v>411</v>
      </c>
      <c r="C88" s="6" t="s">
        <v>433</v>
      </c>
      <c r="D88" s="6" t="s">
        <v>432</v>
      </c>
      <c r="E88" s="6" t="s">
        <v>433</v>
      </c>
      <c r="F88" s="6" t="s">
        <v>433</v>
      </c>
      <c r="G88" s="6" t="s">
        <v>433</v>
      </c>
      <c r="H88" s="6" t="s">
        <v>473</v>
      </c>
      <c r="I88" s="6" t="s">
        <v>473</v>
      </c>
      <c r="J88" s="6" t="s">
        <v>473</v>
      </c>
      <c r="K88" s="6" t="s">
        <v>473</v>
      </c>
      <c r="L88" s="6" t="s">
        <v>473</v>
      </c>
      <c r="M88" s="6" t="s">
        <v>473</v>
      </c>
      <c r="N88" s="6" t="s">
        <v>473</v>
      </c>
      <c r="O88" s="6" t="s">
        <v>473</v>
      </c>
      <c r="P88" s="6" t="s">
        <v>433</v>
      </c>
      <c r="Q88" s="6" t="s">
        <v>473</v>
      </c>
      <c r="R88" s="6" t="s">
        <v>473</v>
      </c>
      <c r="S88" s="6" t="s">
        <v>473</v>
      </c>
      <c r="T88" s="6" t="s">
        <v>433</v>
      </c>
      <c r="U88" s="6" t="s">
        <v>433</v>
      </c>
      <c r="V88" s="6" t="s">
        <v>433</v>
      </c>
      <c r="W88" s="6" t="s">
        <v>432</v>
      </c>
      <c r="X88" s="83">
        <v>0.1</v>
      </c>
      <c r="Y88" s="83">
        <f t="shared" si="12"/>
        <v>0.38095238095238093</v>
      </c>
      <c r="Z88" s="83">
        <f t="shared" si="9"/>
        <v>0.52380952380952384</v>
      </c>
      <c r="AA88" s="83">
        <f t="shared" si="10"/>
        <v>0</v>
      </c>
      <c r="AB88" s="84">
        <f t="shared" si="11"/>
        <v>0.90476190476190477</v>
      </c>
    </row>
    <row r="89" spans="1:28" ht="15.75" thickBot="1">
      <c r="A89" s="5">
        <v>27</v>
      </c>
      <c r="B89" s="65" t="s">
        <v>428</v>
      </c>
      <c r="C89" s="6" t="s">
        <v>433</v>
      </c>
      <c r="D89" s="6" t="s">
        <v>473</v>
      </c>
      <c r="E89" s="6" t="s">
        <v>433</v>
      </c>
      <c r="F89" s="6" t="s">
        <v>433</v>
      </c>
      <c r="G89" s="6" t="s">
        <v>433</v>
      </c>
      <c r="H89" s="6" t="s">
        <v>473</v>
      </c>
      <c r="I89" s="6" t="s">
        <v>473</v>
      </c>
      <c r="J89" s="6" t="s">
        <v>473</v>
      </c>
      <c r="K89" s="6" t="s">
        <v>473</v>
      </c>
      <c r="L89" s="6" t="s">
        <v>473</v>
      </c>
      <c r="M89" s="6" t="s">
        <v>473</v>
      </c>
      <c r="N89" s="6" t="s">
        <v>433</v>
      </c>
      <c r="O89" s="6" t="s">
        <v>473</v>
      </c>
      <c r="P89" s="6" t="s">
        <v>473</v>
      </c>
      <c r="Q89" s="6" t="s">
        <v>473</v>
      </c>
      <c r="R89" s="6" t="s">
        <v>473</v>
      </c>
      <c r="S89" s="6" t="s">
        <v>473</v>
      </c>
      <c r="T89" s="6" t="s">
        <v>433</v>
      </c>
      <c r="U89" s="6" t="s">
        <v>433</v>
      </c>
      <c r="V89" s="6" t="s">
        <v>433</v>
      </c>
      <c r="W89" s="6" t="s">
        <v>473</v>
      </c>
      <c r="X89" s="83">
        <v>0</v>
      </c>
      <c r="Y89" s="83">
        <f t="shared" si="12"/>
        <v>0.38095238095238093</v>
      </c>
      <c r="Z89" s="83">
        <f t="shared" si="9"/>
        <v>0.61904761904761907</v>
      </c>
      <c r="AA89" s="83">
        <f t="shared" si="10"/>
        <v>0</v>
      </c>
      <c r="AB89" s="84">
        <f t="shared" si="11"/>
        <v>1</v>
      </c>
    </row>
    <row r="90" spans="1:28" ht="15.75" thickBot="1">
      <c r="A90" s="7">
        <v>28</v>
      </c>
      <c r="B90" s="65" t="s">
        <v>419</v>
      </c>
      <c r="C90" s="6" t="s">
        <v>433</v>
      </c>
      <c r="D90" s="6" t="s">
        <v>433</v>
      </c>
      <c r="E90" s="6" t="s">
        <v>433</v>
      </c>
      <c r="F90" s="6" t="s">
        <v>433</v>
      </c>
      <c r="G90" s="6" t="s">
        <v>433</v>
      </c>
      <c r="H90" s="6" t="s">
        <v>473</v>
      </c>
      <c r="I90" s="6" t="s">
        <v>473</v>
      </c>
      <c r="J90" s="6" t="s">
        <v>473</v>
      </c>
      <c r="K90" s="6" t="s">
        <v>473</v>
      </c>
      <c r="L90" s="6" t="s">
        <v>433</v>
      </c>
      <c r="M90" s="6" t="s">
        <v>473</v>
      </c>
      <c r="N90" s="6" t="s">
        <v>433</v>
      </c>
      <c r="O90" s="6" t="s">
        <v>473</v>
      </c>
      <c r="P90" s="6" t="s">
        <v>473</v>
      </c>
      <c r="Q90" s="6" t="s">
        <v>433</v>
      </c>
      <c r="R90" s="6" t="s">
        <v>473</v>
      </c>
      <c r="S90" s="6" t="s">
        <v>473</v>
      </c>
      <c r="T90" s="6" t="s">
        <v>433</v>
      </c>
      <c r="U90" s="6" t="s">
        <v>433</v>
      </c>
      <c r="V90" s="6" t="s">
        <v>433</v>
      </c>
      <c r="W90" s="6" t="s">
        <v>432</v>
      </c>
      <c r="X90" s="83">
        <v>0.52400000000000002</v>
      </c>
      <c r="Y90" s="83">
        <f t="shared" si="12"/>
        <v>0.52380952380952384</v>
      </c>
      <c r="Z90" s="83">
        <f t="shared" si="9"/>
        <v>0.42857142857142855</v>
      </c>
      <c r="AA90" s="83">
        <f t="shared" si="10"/>
        <v>0</v>
      </c>
      <c r="AB90" s="84">
        <f t="shared" si="11"/>
        <v>0.95238095238095233</v>
      </c>
    </row>
    <row r="91" spans="1:28" ht="15.75" thickBot="1">
      <c r="A91" s="5">
        <v>29</v>
      </c>
      <c r="B91" s="65" t="s">
        <v>420</v>
      </c>
      <c r="C91" s="6" t="s">
        <v>473</v>
      </c>
      <c r="D91" s="6" t="s">
        <v>473</v>
      </c>
      <c r="E91" s="6" t="s">
        <v>433</v>
      </c>
      <c r="F91" s="6" t="s">
        <v>433</v>
      </c>
      <c r="G91" s="6" t="s">
        <v>473</v>
      </c>
      <c r="H91" s="6" t="s">
        <v>473</v>
      </c>
      <c r="I91" s="6" t="s">
        <v>473</v>
      </c>
      <c r="J91" s="6" t="s">
        <v>473</v>
      </c>
      <c r="K91" s="6" t="s">
        <v>473</v>
      </c>
      <c r="L91" s="6" t="s">
        <v>473</v>
      </c>
      <c r="M91" s="6" t="s">
        <v>473</v>
      </c>
      <c r="N91" s="6" t="s">
        <v>473</v>
      </c>
      <c r="O91" s="6" t="s">
        <v>473</v>
      </c>
      <c r="P91" s="6" t="s">
        <v>473</v>
      </c>
      <c r="Q91" s="6" t="s">
        <v>473</v>
      </c>
      <c r="R91" s="6" t="s">
        <v>473</v>
      </c>
      <c r="S91" s="6" t="s">
        <v>473</v>
      </c>
      <c r="T91" s="6" t="s">
        <v>473</v>
      </c>
      <c r="U91" s="6" t="s">
        <v>433</v>
      </c>
      <c r="V91" s="6" t="s">
        <v>433</v>
      </c>
      <c r="W91" s="6" t="s">
        <v>432</v>
      </c>
      <c r="X91" s="83">
        <v>0</v>
      </c>
      <c r="Y91" s="83">
        <f t="shared" si="12"/>
        <v>0.19047619047619047</v>
      </c>
      <c r="Z91" s="83">
        <v>0.81</v>
      </c>
      <c r="AA91" s="83">
        <f t="shared" si="10"/>
        <v>0</v>
      </c>
      <c r="AB91" s="84">
        <f t="shared" si="11"/>
        <v>1.0004761904761905</v>
      </c>
    </row>
    <row r="92" spans="1:28" ht="15.75" thickBot="1">
      <c r="A92" s="7">
        <v>30</v>
      </c>
      <c r="B92" s="65" t="s">
        <v>421</v>
      </c>
      <c r="C92" s="6" t="s">
        <v>433</v>
      </c>
      <c r="D92" s="6" t="s">
        <v>433</v>
      </c>
      <c r="E92" s="6" t="s">
        <v>433</v>
      </c>
      <c r="F92" s="6" t="s">
        <v>433</v>
      </c>
      <c r="G92" s="6" t="s">
        <v>433</v>
      </c>
      <c r="H92" s="6" t="s">
        <v>473</v>
      </c>
      <c r="I92" s="6" t="s">
        <v>473</v>
      </c>
      <c r="J92" s="6" t="s">
        <v>473</v>
      </c>
      <c r="K92" s="6" t="s">
        <v>473</v>
      </c>
      <c r="L92" s="6" t="s">
        <v>433</v>
      </c>
      <c r="M92" s="6" t="s">
        <v>473</v>
      </c>
      <c r="N92" s="6" t="s">
        <v>433</v>
      </c>
      <c r="O92" s="6" t="s">
        <v>473</v>
      </c>
      <c r="P92" s="6" t="s">
        <v>473</v>
      </c>
      <c r="Q92" s="6" t="s">
        <v>433</v>
      </c>
      <c r="R92" s="6" t="s">
        <v>473</v>
      </c>
      <c r="S92" s="6" t="s">
        <v>473</v>
      </c>
      <c r="T92" s="6" t="s">
        <v>433</v>
      </c>
      <c r="U92" s="6" t="s">
        <v>433</v>
      </c>
      <c r="V92" s="6" t="s">
        <v>433</v>
      </c>
      <c r="W92" s="6" t="s">
        <v>432</v>
      </c>
      <c r="X92" s="83">
        <v>0.05</v>
      </c>
      <c r="Y92" s="83">
        <f t="shared" si="12"/>
        <v>0.52380952380952384</v>
      </c>
      <c r="Z92" s="83">
        <f t="shared" si="9"/>
        <v>0.42857142857142855</v>
      </c>
      <c r="AA92" s="83">
        <f t="shared" si="10"/>
        <v>0</v>
      </c>
      <c r="AB92" s="84">
        <f t="shared" si="11"/>
        <v>0.95238095238095233</v>
      </c>
    </row>
    <row r="93" spans="1:28" ht="15.75" thickBot="1">
      <c r="A93" s="5">
        <v>31</v>
      </c>
      <c r="B93" s="65" t="s">
        <v>422</v>
      </c>
      <c r="C93" s="6" t="s">
        <v>473</v>
      </c>
      <c r="D93" s="6" t="s">
        <v>473</v>
      </c>
      <c r="E93" s="6" t="s">
        <v>433</v>
      </c>
      <c r="F93" s="6" t="s">
        <v>433</v>
      </c>
      <c r="G93" s="6" t="s">
        <v>433</v>
      </c>
      <c r="H93" s="6" t="s">
        <v>473</v>
      </c>
      <c r="I93" s="6" t="s">
        <v>473</v>
      </c>
      <c r="J93" s="6" t="s">
        <v>473</v>
      </c>
      <c r="K93" s="6" t="s">
        <v>473</v>
      </c>
      <c r="L93" s="6" t="s">
        <v>473</v>
      </c>
      <c r="M93" s="6" t="s">
        <v>473</v>
      </c>
      <c r="N93" s="6" t="s">
        <v>473</v>
      </c>
      <c r="O93" s="6" t="s">
        <v>473</v>
      </c>
      <c r="P93" s="6" t="s">
        <v>473</v>
      </c>
      <c r="Q93" s="6" t="s">
        <v>473</v>
      </c>
      <c r="R93" s="6" t="s">
        <v>473</v>
      </c>
      <c r="S93" s="6" t="s">
        <v>473</v>
      </c>
      <c r="T93" s="6" t="s">
        <v>473</v>
      </c>
      <c r="U93" s="6" t="s">
        <v>433</v>
      </c>
      <c r="V93" s="6" t="s">
        <v>433</v>
      </c>
      <c r="W93" s="6" t="s">
        <v>432</v>
      </c>
      <c r="X93" s="83">
        <v>0.05</v>
      </c>
      <c r="Y93" s="83">
        <f t="shared" si="12"/>
        <v>0.23809523809523808</v>
      </c>
      <c r="Z93" s="83">
        <f t="shared" si="9"/>
        <v>0.7142857142857143</v>
      </c>
      <c r="AA93" s="83">
        <f t="shared" si="10"/>
        <v>0</v>
      </c>
      <c r="AB93" s="84">
        <f t="shared" si="11"/>
        <v>0.95238095238095233</v>
      </c>
    </row>
    <row r="94" spans="1:28" ht="15.75" thickBot="1">
      <c r="A94" s="7">
        <v>32</v>
      </c>
      <c r="B94" s="65" t="s">
        <v>423</v>
      </c>
      <c r="C94" s="6" t="s">
        <v>473</v>
      </c>
      <c r="D94" s="6" t="s">
        <v>473</v>
      </c>
      <c r="E94" s="6" t="s">
        <v>433</v>
      </c>
      <c r="F94" s="6" t="s">
        <v>433</v>
      </c>
      <c r="G94" s="6" t="s">
        <v>433</v>
      </c>
      <c r="H94" s="6" t="s">
        <v>433</v>
      </c>
      <c r="I94" s="6" t="s">
        <v>473</v>
      </c>
      <c r="J94" s="6" t="s">
        <v>473</v>
      </c>
      <c r="K94" s="6" t="s">
        <v>473</v>
      </c>
      <c r="L94" s="6" t="s">
        <v>433</v>
      </c>
      <c r="M94" s="6" t="s">
        <v>473</v>
      </c>
      <c r="N94" s="6" t="s">
        <v>473</v>
      </c>
      <c r="O94" s="6" t="s">
        <v>473</v>
      </c>
      <c r="P94" s="6" t="s">
        <v>473</v>
      </c>
      <c r="Q94" s="6" t="s">
        <v>433</v>
      </c>
      <c r="R94" s="6" t="s">
        <v>473</v>
      </c>
      <c r="S94" s="6" t="s">
        <v>473</v>
      </c>
      <c r="T94" s="6" t="s">
        <v>433</v>
      </c>
      <c r="U94" s="6" t="s">
        <v>433</v>
      </c>
      <c r="V94" s="6" t="s">
        <v>433</v>
      </c>
      <c r="W94" s="6" t="s">
        <v>433</v>
      </c>
      <c r="X94" s="83">
        <v>0</v>
      </c>
      <c r="Y94" s="83">
        <f t="shared" si="12"/>
        <v>0.47619047619047616</v>
      </c>
      <c r="Z94" s="83">
        <f t="shared" si="9"/>
        <v>0.52380952380952384</v>
      </c>
      <c r="AA94" s="83">
        <f t="shared" si="10"/>
        <v>0</v>
      </c>
      <c r="AB94" s="84">
        <f t="shared" si="11"/>
        <v>1</v>
      </c>
    </row>
    <row r="95" spans="1:28" ht="15.75" thickBot="1">
      <c r="A95" s="5">
        <v>33</v>
      </c>
      <c r="B95" s="65" t="s">
        <v>424</v>
      </c>
      <c r="C95" s="6" t="s">
        <v>433</v>
      </c>
      <c r="D95" s="6" t="s">
        <v>433</v>
      </c>
      <c r="E95" s="6" t="s">
        <v>433</v>
      </c>
      <c r="F95" s="6" t="s">
        <v>433</v>
      </c>
      <c r="G95" s="6" t="s">
        <v>433</v>
      </c>
      <c r="H95" s="6" t="s">
        <v>473</v>
      </c>
      <c r="I95" s="6" t="s">
        <v>473</v>
      </c>
      <c r="J95" s="6" t="s">
        <v>473</v>
      </c>
      <c r="K95" s="6" t="s">
        <v>473</v>
      </c>
      <c r="L95" s="6" t="s">
        <v>433</v>
      </c>
      <c r="M95" s="6" t="s">
        <v>473</v>
      </c>
      <c r="N95" s="6" t="s">
        <v>473</v>
      </c>
      <c r="O95" s="6" t="s">
        <v>473</v>
      </c>
      <c r="P95" s="6" t="s">
        <v>473</v>
      </c>
      <c r="Q95" s="6" t="s">
        <v>473</v>
      </c>
      <c r="R95" s="6" t="s">
        <v>473</v>
      </c>
      <c r="S95" s="6" t="s">
        <v>473</v>
      </c>
      <c r="T95" s="6" t="s">
        <v>473</v>
      </c>
      <c r="U95" s="6" t="s">
        <v>433</v>
      </c>
      <c r="V95" s="6" t="s">
        <v>433</v>
      </c>
      <c r="W95" s="6" t="s">
        <v>432</v>
      </c>
      <c r="X95" s="83">
        <v>0.05</v>
      </c>
      <c r="Y95" s="83">
        <f t="shared" si="12"/>
        <v>0.38095238095238093</v>
      </c>
      <c r="Z95" s="83">
        <f t="shared" si="9"/>
        <v>0.5714285714285714</v>
      </c>
      <c r="AA95" s="83">
        <f t="shared" si="10"/>
        <v>0</v>
      </c>
      <c r="AB95" s="84">
        <f t="shared" si="11"/>
        <v>0.95238095238095233</v>
      </c>
    </row>
    <row r="96" spans="1:28" ht="15.75" thickBot="1">
      <c r="A96" s="7">
        <v>34</v>
      </c>
      <c r="B96" s="65" t="s">
        <v>410</v>
      </c>
      <c r="C96" s="6" t="s">
        <v>433</v>
      </c>
      <c r="D96" s="6" t="s">
        <v>433</v>
      </c>
      <c r="E96" s="6" t="s">
        <v>433</v>
      </c>
      <c r="F96" s="6" t="s">
        <v>433</v>
      </c>
      <c r="G96" s="6" t="s">
        <v>433</v>
      </c>
      <c r="H96" s="6" t="s">
        <v>433</v>
      </c>
      <c r="I96" s="6" t="s">
        <v>473</v>
      </c>
      <c r="J96" s="6" t="s">
        <v>473</v>
      </c>
      <c r="K96" s="6" t="s">
        <v>473</v>
      </c>
      <c r="L96" s="6" t="s">
        <v>433</v>
      </c>
      <c r="M96" s="6" t="s">
        <v>473</v>
      </c>
      <c r="N96" s="6" t="s">
        <v>473</v>
      </c>
      <c r="O96" s="6" t="s">
        <v>473</v>
      </c>
      <c r="P96" s="6" t="s">
        <v>473</v>
      </c>
      <c r="Q96" s="6" t="s">
        <v>433</v>
      </c>
      <c r="R96" s="6" t="s">
        <v>473</v>
      </c>
      <c r="S96" s="6" t="s">
        <v>473</v>
      </c>
      <c r="T96" s="6" t="s">
        <v>433</v>
      </c>
      <c r="U96" s="6" t="s">
        <v>433</v>
      </c>
      <c r="V96" s="6" t="s">
        <v>433</v>
      </c>
      <c r="W96" s="6" t="s">
        <v>433</v>
      </c>
      <c r="X96" s="83">
        <v>0</v>
      </c>
      <c r="Y96" s="83">
        <f>COUNTIF(C96:W96,"с")/COUNTA(C96:W96)</f>
        <v>0.5714285714285714</v>
      </c>
      <c r="Z96" s="83">
        <f>COUNTIF(C96:W96,"д")/COUNTA(C96:W96)</f>
        <v>0.42857142857142855</v>
      </c>
      <c r="AA96" s="83">
        <f>COUNTIF(C96:W96,"в")/COUNTA(C96:W96)</f>
        <v>0</v>
      </c>
      <c r="AB96" s="84">
        <f>Y96+Z96+AA96</f>
        <v>1</v>
      </c>
    </row>
    <row r="97" spans="1:28" ht="15" customHeight="1" thickBot="1">
      <c r="A97" s="7">
        <v>35</v>
      </c>
      <c r="B97" s="65" t="s">
        <v>425</v>
      </c>
      <c r="C97" s="6" t="s">
        <v>433</v>
      </c>
      <c r="D97" s="6" t="s">
        <v>433</v>
      </c>
      <c r="E97" s="6" t="s">
        <v>433</v>
      </c>
      <c r="F97" s="6" t="s">
        <v>433</v>
      </c>
      <c r="G97" s="6" t="s">
        <v>433</v>
      </c>
      <c r="H97" s="6" t="s">
        <v>433</v>
      </c>
      <c r="I97" s="6" t="s">
        <v>473</v>
      </c>
      <c r="J97" s="6" t="s">
        <v>473</v>
      </c>
      <c r="K97" s="6" t="s">
        <v>473</v>
      </c>
      <c r="L97" s="6" t="s">
        <v>433</v>
      </c>
      <c r="M97" s="6" t="s">
        <v>473</v>
      </c>
      <c r="N97" s="6" t="s">
        <v>473</v>
      </c>
      <c r="O97" s="6" t="s">
        <v>473</v>
      </c>
      <c r="P97" s="6" t="s">
        <v>473</v>
      </c>
      <c r="Q97" s="6" t="s">
        <v>433</v>
      </c>
      <c r="R97" s="6" t="s">
        <v>473</v>
      </c>
      <c r="S97" s="6" t="s">
        <v>473</v>
      </c>
      <c r="T97" s="6" t="s">
        <v>433</v>
      </c>
      <c r="U97" s="6" t="s">
        <v>433</v>
      </c>
      <c r="V97" s="6" t="s">
        <v>433</v>
      </c>
      <c r="W97" s="6" t="s">
        <v>433</v>
      </c>
      <c r="X97" s="83">
        <v>0</v>
      </c>
      <c r="Y97" s="83">
        <f t="shared" si="12"/>
        <v>0.5714285714285714</v>
      </c>
      <c r="Z97" s="83">
        <f t="shared" si="9"/>
        <v>0.42857142857142855</v>
      </c>
      <c r="AA97" s="83">
        <f t="shared" si="10"/>
        <v>0</v>
      </c>
      <c r="AB97" s="84">
        <f t="shared" si="11"/>
        <v>1</v>
      </c>
    </row>
    <row r="98" spans="1:28" ht="15" customHeight="1">
      <c r="A98" s="5">
        <v>36</v>
      </c>
      <c r="B98" s="66" t="s">
        <v>426</v>
      </c>
      <c r="C98" s="6" t="s">
        <v>473</v>
      </c>
      <c r="D98" s="6" t="s">
        <v>473</v>
      </c>
      <c r="E98" s="6" t="s">
        <v>433</v>
      </c>
      <c r="F98" s="6" t="s">
        <v>433</v>
      </c>
      <c r="G98" s="6" t="s">
        <v>473</v>
      </c>
      <c r="H98" s="6" t="s">
        <v>473</v>
      </c>
      <c r="I98" s="6" t="s">
        <v>473</v>
      </c>
      <c r="J98" s="6" t="s">
        <v>473</v>
      </c>
      <c r="K98" s="6" t="s">
        <v>473</v>
      </c>
      <c r="L98" s="6" t="s">
        <v>473</v>
      </c>
      <c r="M98" s="6" t="s">
        <v>473</v>
      </c>
      <c r="N98" s="6" t="s">
        <v>473</v>
      </c>
      <c r="O98" s="6" t="s">
        <v>473</v>
      </c>
      <c r="P98" s="6" t="s">
        <v>473</v>
      </c>
      <c r="Q98" s="6" t="s">
        <v>473</v>
      </c>
      <c r="R98" s="6" t="s">
        <v>473</v>
      </c>
      <c r="S98" s="6" t="s">
        <v>473</v>
      </c>
      <c r="T98" s="6" t="s">
        <v>473</v>
      </c>
      <c r="U98" s="6" t="s">
        <v>473</v>
      </c>
      <c r="V98" s="6" t="s">
        <v>473</v>
      </c>
      <c r="W98" s="6" t="s">
        <v>433</v>
      </c>
      <c r="X98" s="83">
        <v>0</v>
      </c>
      <c r="Y98" s="83">
        <f t="shared" si="12"/>
        <v>0.14285714285714285</v>
      </c>
      <c r="Z98" s="83">
        <f t="shared" si="9"/>
        <v>0.8571428571428571</v>
      </c>
      <c r="AA98" s="83">
        <f t="shared" si="10"/>
        <v>0</v>
      </c>
      <c r="AB98" s="84">
        <f t="shared" si="11"/>
        <v>1</v>
      </c>
    </row>
    <row r="99" spans="1:28" ht="15" customHeight="1">
      <c r="A99" s="5">
        <v>37</v>
      </c>
      <c r="B99" s="66" t="s">
        <v>477</v>
      </c>
      <c r="C99" s="6" t="s">
        <v>473</v>
      </c>
      <c r="D99" s="6" t="s">
        <v>433</v>
      </c>
      <c r="E99" s="6" t="s">
        <v>433</v>
      </c>
      <c r="F99" s="6" t="s">
        <v>433</v>
      </c>
      <c r="G99" s="6" t="s">
        <v>473</v>
      </c>
      <c r="H99" s="6" t="s">
        <v>473</v>
      </c>
      <c r="I99" s="6" t="s">
        <v>473</v>
      </c>
      <c r="J99" s="6" t="s">
        <v>473</v>
      </c>
      <c r="K99" s="6" t="s">
        <v>473</v>
      </c>
      <c r="L99" s="6" t="s">
        <v>473</v>
      </c>
      <c r="M99" s="6" t="s">
        <v>473</v>
      </c>
      <c r="N99" s="6" t="s">
        <v>473</v>
      </c>
      <c r="O99" s="6" t="s">
        <v>473</v>
      </c>
      <c r="P99" s="6" t="s">
        <v>473</v>
      </c>
      <c r="Q99" s="6" t="s">
        <v>473</v>
      </c>
      <c r="R99" s="6" t="s">
        <v>473</v>
      </c>
      <c r="S99" s="6" t="s">
        <v>473</v>
      </c>
      <c r="T99" s="6" t="s">
        <v>473</v>
      </c>
      <c r="U99" s="6" t="s">
        <v>473</v>
      </c>
      <c r="V99" s="6" t="s">
        <v>473</v>
      </c>
      <c r="W99" s="6" t="s">
        <v>433</v>
      </c>
      <c r="X99" s="83">
        <v>0</v>
      </c>
      <c r="Y99" s="83">
        <f>COUNTIF(C99:W99,"с")/COUNTA(C99:W99)</f>
        <v>0.19047619047619047</v>
      </c>
      <c r="Z99" s="83">
        <f>COUNTIF(C99:W99,"д")/COUNTA(C99:W99)</f>
        <v>0.80952380952380953</v>
      </c>
      <c r="AA99" s="83">
        <f>COUNTIF(C99:W99,"в")/COUNTA(C99:W99)</f>
        <v>0</v>
      </c>
      <c r="AB99" s="84">
        <f>Y99+Z99+AA99</f>
        <v>1</v>
      </c>
    </row>
    <row r="100" spans="1:28" ht="15" customHeight="1">
      <c r="A100" s="161" t="s">
        <v>52</v>
      </c>
      <c r="B100" s="162"/>
      <c r="C100" s="82">
        <f t="shared" ref="C100:W100" si="13">COUNTIF(C63:C99,"н")/COUNTA(C63:C99)</f>
        <v>2.7027027027027029E-2</v>
      </c>
      <c r="D100" s="82">
        <f t="shared" si="13"/>
        <v>2.7027027027027029E-2</v>
      </c>
      <c r="E100" s="82">
        <f t="shared" si="13"/>
        <v>0</v>
      </c>
      <c r="F100" s="82">
        <f t="shared" si="13"/>
        <v>2.7027027027027029E-2</v>
      </c>
      <c r="G100" s="82">
        <f t="shared" si="13"/>
        <v>0</v>
      </c>
      <c r="H100" s="82">
        <f t="shared" si="13"/>
        <v>0</v>
      </c>
      <c r="I100" s="82">
        <f t="shared" si="13"/>
        <v>0</v>
      </c>
      <c r="J100" s="82">
        <f t="shared" si="13"/>
        <v>0</v>
      </c>
      <c r="K100" s="82">
        <f t="shared" si="13"/>
        <v>0</v>
      </c>
      <c r="L100" s="82">
        <f t="shared" si="13"/>
        <v>2.7027027027027029E-2</v>
      </c>
      <c r="M100" s="82">
        <f t="shared" si="13"/>
        <v>0</v>
      </c>
      <c r="N100" s="82">
        <f t="shared" si="13"/>
        <v>0</v>
      </c>
      <c r="O100" s="82">
        <f t="shared" si="13"/>
        <v>0</v>
      </c>
      <c r="P100" s="82">
        <f t="shared" si="13"/>
        <v>0</v>
      </c>
      <c r="Q100" s="82">
        <f t="shared" si="13"/>
        <v>0</v>
      </c>
      <c r="R100" s="82">
        <f t="shared" si="13"/>
        <v>0</v>
      </c>
      <c r="S100" s="82">
        <f t="shared" si="13"/>
        <v>0</v>
      </c>
      <c r="T100" s="82">
        <f t="shared" si="13"/>
        <v>2.7027027027027029E-2</v>
      </c>
      <c r="U100" s="82">
        <f t="shared" si="13"/>
        <v>0</v>
      </c>
      <c r="V100" s="82">
        <f t="shared" si="13"/>
        <v>2.7027027027027029E-2</v>
      </c>
      <c r="W100" s="82">
        <f t="shared" si="13"/>
        <v>0.29729729729729731</v>
      </c>
      <c r="X100" s="178" t="s">
        <v>44</v>
      </c>
      <c r="Y100" s="179"/>
      <c r="Z100" s="179"/>
      <c r="AA100" s="179"/>
      <c r="AB100" s="180"/>
    </row>
    <row r="101" spans="1:28">
      <c r="A101" s="161" t="s">
        <v>53</v>
      </c>
      <c r="B101" s="162"/>
      <c r="C101" s="82">
        <f t="shared" ref="C101:W101" si="14">COUNTIF(C63:C99,"с")/COUNTA(C63:C99)</f>
        <v>0.59459459459459463</v>
      </c>
      <c r="D101" s="82">
        <f t="shared" si="14"/>
        <v>0.45945945945945948</v>
      </c>
      <c r="E101" s="82">
        <f t="shared" si="14"/>
        <v>0.94594594594594594</v>
      </c>
      <c r="F101" s="82">
        <f t="shared" si="14"/>
        <v>0.97297297297297303</v>
      </c>
      <c r="G101" s="82">
        <f t="shared" si="14"/>
        <v>0.67567567567567566</v>
      </c>
      <c r="H101" s="82">
        <f t="shared" si="14"/>
        <v>0.24324324324324326</v>
      </c>
      <c r="I101" s="82">
        <f t="shared" si="14"/>
        <v>2.7027027027027029E-2</v>
      </c>
      <c r="J101" s="82">
        <f t="shared" si="14"/>
        <v>0.13513513513513514</v>
      </c>
      <c r="K101" s="82">
        <f t="shared" si="14"/>
        <v>2.7027027027027029E-2</v>
      </c>
      <c r="L101" s="82">
        <f t="shared" si="14"/>
        <v>0.32432432432432434</v>
      </c>
      <c r="M101" s="82">
        <f t="shared" si="14"/>
        <v>2.7027027027027029E-2</v>
      </c>
      <c r="N101" s="82">
        <f t="shared" si="14"/>
        <v>0.21621621621621623</v>
      </c>
      <c r="O101" s="82">
        <f t="shared" si="14"/>
        <v>0.1891891891891892</v>
      </c>
      <c r="P101" s="82">
        <f t="shared" si="14"/>
        <v>0.24324324324324326</v>
      </c>
      <c r="Q101" s="82">
        <f t="shared" si="14"/>
        <v>0.3783783783783784</v>
      </c>
      <c r="R101" s="82">
        <f t="shared" si="14"/>
        <v>2.7027027027027029E-2</v>
      </c>
      <c r="S101" s="82">
        <f t="shared" si="14"/>
        <v>0.16216216216216217</v>
      </c>
      <c r="T101" s="82">
        <f t="shared" si="14"/>
        <v>0.51351351351351349</v>
      </c>
      <c r="U101" s="82">
        <f t="shared" si="14"/>
        <v>0.72972972972972971</v>
      </c>
      <c r="V101" s="82">
        <f t="shared" si="14"/>
        <v>0.64864864864864868</v>
      </c>
      <c r="W101" s="82">
        <f t="shared" si="14"/>
        <v>0.51351351351351349</v>
      </c>
      <c r="X101" s="169" t="s">
        <v>45</v>
      </c>
      <c r="Y101" s="170"/>
      <c r="Z101" s="170"/>
      <c r="AA101" s="170"/>
      <c r="AB101" s="171"/>
    </row>
    <row r="102" spans="1:28">
      <c r="A102" s="161" t="s">
        <v>54</v>
      </c>
      <c r="B102" s="162"/>
      <c r="C102" s="82">
        <f t="shared" ref="C102:W102" si="15">COUNTIF(C63:C99,"д")/COUNTA(C63:C99)</f>
        <v>0.3783783783783784</v>
      </c>
      <c r="D102" s="82">
        <f t="shared" si="15"/>
        <v>0.48648648648648651</v>
      </c>
      <c r="E102" s="82">
        <f t="shared" si="15"/>
        <v>5.4054054054054057E-2</v>
      </c>
      <c r="F102" s="82">
        <f t="shared" si="15"/>
        <v>0</v>
      </c>
      <c r="G102" s="82">
        <f t="shared" si="15"/>
        <v>0.32432432432432434</v>
      </c>
      <c r="H102" s="82">
        <f t="shared" si="15"/>
        <v>0.7567567567567568</v>
      </c>
      <c r="I102" s="82">
        <f t="shared" si="15"/>
        <v>0.97297297297297303</v>
      </c>
      <c r="J102" s="82">
        <f t="shared" si="15"/>
        <v>0.86486486486486491</v>
      </c>
      <c r="K102" s="82">
        <f t="shared" si="15"/>
        <v>0.97297297297297303</v>
      </c>
      <c r="L102" s="82">
        <f t="shared" si="15"/>
        <v>0.64864864864864868</v>
      </c>
      <c r="M102" s="82">
        <f t="shared" si="15"/>
        <v>0.97297297297297303</v>
      </c>
      <c r="N102" s="82">
        <f t="shared" si="15"/>
        <v>0.78378378378378377</v>
      </c>
      <c r="O102" s="82">
        <f t="shared" si="15"/>
        <v>0.81081081081081086</v>
      </c>
      <c r="P102" s="82">
        <f t="shared" si="15"/>
        <v>0.7567567567567568</v>
      </c>
      <c r="Q102" s="82">
        <f t="shared" si="15"/>
        <v>0.6216216216216216</v>
      </c>
      <c r="R102" s="82">
        <f t="shared" si="15"/>
        <v>0.97297297297297303</v>
      </c>
      <c r="S102" s="82">
        <f t="shared" si="15"/>
        <v>0.83783783783783783</v>
      </c>
      <c r="T102" s="82">
        <f t="shared" si="15"/>
        <v>0.45945945945945948</v>
      </c>
      <c r="U102" s="82">
        <f t="shared" si="15"/>
        <v>0.27027027027027029</v>
      </c>
      <c r="V102" s="82">
        <f t="shared" si="15"/>
        <v>0.32432432432432434</v>
      </c>
      <c r="W102" s="82">
        <f t="shared" si="15"/>
        <v>0.1891891891891892</v>
      </c>
      <c r="X102" s="172" t="s">
        <v>46</v>
      </c>
      <c r="Y102" s="173"/>
      <c r="Z102" s="173"/>
      <c r="AA102" s="173"/>
      <c r="AB102" s="174"/>
    </row>
    <row r="103" spans="1:28">
      <c r="A103" s="161" t="s">
        <v>55</v>
      </c>
      <c r="B103" s="162"/>
      <c r="C103" s="82">
        <f t="shared" ref="C103:W103" si="16">COUNTIF(C63:C99,"в")/COUNTA(C63:C99)</f>
        <v>0</v>
      </c>
      <c r="D103" s="82">
        <f t="shared" si="16"/>
        <v>0</v>
      </c>
      <c r="E103" s="82">
        <f t="shared" si="16"/>
        <v>0</v>
      </c>
      <c r="F103" s="82">
        <f t="shared" si="16"/>
        <v>0</v>
      </c>
      <c r="G103" s="82">
        <f t="shared" si="16"/>
        <v>0</v>
      </c>
      <c r="H103" s="82">
        <f t="shared" si="16"/>
        <v>0</v>
      </c>
      <c r="I103" s="82">
        <f t="shared" si="16"/>
        <v>0</v>
      </c>
      <c r="J103" s="82">
        <f t="shared" si="16"/>
        <v>0</v>
      </c>
      <c r="K103" s="82">
        <f t="shared" si="16"/>
        <v>0</v>
      </c>
      <c r="L103" s="82">
        <f t="shared" si="16"/>
        <v>0</v>
      </c>
      <c r="M103" s="82">
        <f t="shared" si="16"/>
        <v>0</v>
      </c>
      <c r="N103" s="82">
        <f t="shared" si="16"/>
        <v>0</v>
      </c>
      <c r="O103" s="82">
        <f t="shared" si="16"/>
        <v>0</v>
      </c>
      <c r="P103" s="82">
        <f t="shared" si="16"/>
        <v>0</v>
      </c>
      <c r="Q103" s="82">
        <f t="shared" si="16"/>
        <v>0</v>
      </c>
      <c r="R103" s="82">
        <f t="shared" si="16"/>
        <v>0</v>
      </c>
      <c r="S103" s="82">
        <f t="shared" si="16"/>
        <v>0</v>
      </c>
      <c r="T103" s="82">
        <f t="shared" si="16"/>
        <v>0</v>
      </c>
      <c r="U103" s="82">
        <f t="shared" si="16"/>
        <v>0</v>
      </c>
      <c r="V103" s="82">
        <f t="shared" si="16"/>
        <v>0</v>
      </c>
      <c r="W103" s="82">
        <f t="shared" si="16"/>
        <v>0</v>
      </c>
      <c r="X103" s="175" t="s">
        <v>47</v>
      </c>
      <c r="Y103" s="176"/>
      <c r="Z103" s="176"/>
      <c r="AA103" s="176"/>
      <c r="AB103" s="177"/>
    </row>
    <row r="104" spans="1:28">
      <c r="A104" s="165" t="s">
        <v>56</v>
      </c>
      <c r="B104" s="166"/>
      <c r="C104" s="82">
        <f>C101+C102+C103</f>
        <v>0.97297297297297303</v>
      </c>
      <c r="D104" s="82">
        <f t="shared" ref="D104:W104" si="17">D101+D102+D103</f>
        <v>0.94594594594594605</v>
      </c>
      <c r="E104" s="82">
        <f t="shared" si="17"/>
        <v>1</v>
      </c>
      <c r="F104" s="82">
        <f t="shared" si="17"/>
        <v>0.97297297297297303</v>
      </c>
      <c r="G104" s="82">
        <f t="shared" si="17"/>
        <v>1</v>
      </c>
      <c r="H104" s="82">
        <f t="shared" si="17"/>
        <v>1</v>
      </c>
      <c r="I104" s="82">
        <f t="shared" si="17"/>
        <v>1</v>
      </c>
      <c r="J104" s="82">
        <f t="shared" si="17"/>
        <v>1</v>
      </c>
      <c r="K104" s="82">
        <f t="shared" si="17"/>
        <v>1</v>
      </c>
      <c r="L104" s="82">
        <f t="shared" si="17"/>
        <v>0.97297297297297303</v>
      </c>
      <c r="M104" s="82">
        <f t="shared" si="17"/>
        <v>1</v>
      </c>
      <c r="N104" s="82">
        <f t="shared" si="17"/>
        <v>1</v>
      </c>
      <c r="O104" s="82">
        <f t="shared" si="17"/>
        <v>1</v>
      </c>
      <c r="P104" s="82">
        <f t="shared" si="17"/>
        <v>1</v>
      </c>
      <c r="Q104" s="82">
        <f t="shared" si="17"/>
        <v>1</v>
      </c>
      <c r="R104" s="82">
        <f t="shared" si="17"/>
        <v>1</v>
      </c>
      <c r="S104" s="82">
        <f t="shared" si="17"/>
        <v>1</v>
      </c>
      <c r="T104" s="82">
        <f t="shared" si="17"/>
        <v>0.97297297297297303</v>
      </c>
      <c r="U104" s="82">
        <f t="shared" si="17"/>
        <v>1</v>
      </c>
      <c r="V104" s="82">
        <f t="shared" si="17"/>
        <v>0.97297297297297303</v>
      </c>
      <c r="W104" s="82">
        <f t="shared" si="17"/>
        <v>0.70270270270270263</v>
      </c>
      <c r="X104" s="9" t="s">
        <v>48</v>
      </c>
      <c r="Y104" s="9" t="s">
        <v>49</v>
      </c>
      <c r="Z104" s="9" t="s">
        <v>50</v>
      </c>
      <c r="AA104" s="9" t="s">
        <v>51</v>
      </c>
      <c r="AB104" s="10" t="s">
        <v>43</v>
      </c>
    </row>
    <row r="105" spans="1:28">
      <c r="A105" s="167" t="s">
        <v>57</v>
      </c>
      <c r="B105" s="168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85">
        <f>AVERAGE(X63:X99)</f>
        <v>3.3891891891891901E-2</v>
      </c>
      <c r="Y105" s="85">
        <f>AVERAGE(Y63:Y99)</f>
        <v>0.38477477477477479</v>
      </c>
      <c r="Z105" s="85">
        <f>AVERAGE(Z63:Z99)</f>
        <v>0.5946074646074645</v>
      </c>
      <c r="AA105" s="85">
        <f>AVERAGE(AA63:AA99)</f>
        <v>0</v>
      </c>
      <c r="AB105" s="86">
        <f>AVERAGE(AB63:AB99)</f>
        <v>0.97952380952380957</v>
      </c>
    </row>
  </sheetData>
  <mergeCells count="88">
    <mergeCell ref="A6:A10"/>
    <mergeCell ref="B6:B10"/>
    <mergeCell ref="C6:L6"/>
    <mergeCell ref="D7:D10"/>
    <mergeCell ref="E7:E10"/>
    <mergeCell ref="F7:F10"/>
    <mergeCell ref="G7:L7"/>
    <mergeCell ref="G8:G10"/>
    <mergeCell ref="H8:H10"/>
    <mergeCell ref="I9:I10"/>
    <mergeCell ref="J9:J10"/>
    <mergeCell ref="K9:L9"/>
    <mergeCell ref="M6:S6"/>
    <mergeCell ref="M7:W7"/>
    <mergeCell ref="M8:N8"/>
    <mergeCell ref="O8:O10"/>
    <mergeCell ref="P8:P10"/>
    <mergeCell ref="W8:W10"/>
    <mergeCell ref="I8:L8"/>
    <mergeCell ref="M9:N9"/>
    <mergeCell ref="X6:AB6"/>
    <mergeCell ref="X7:AB7"/>
    <mergeCell ref="X8:X10"/>
    <mergeCell ref="Y8:Y10"/>
    <mergeCell ref="Z8:Z10"/>
    <mergeCell ref="AA8:AA10"/>
    <mergeCell ref="AB8:AB10"/>
    <mergeCell ref="T6:W6"/>
    <mergeCell ref="U8:U10"/>
    <mergeCell ref="S8:S10"/>
    <mergeCell ref="Q8:Q10"/>
    <mergeCell ref="R8:R10"/>
    <mergeCell ref="T8:T10"/>
    <mergeCell ref="V8:V10"/>
    <mergeCell ref="A47:B47"/>
    <mergeCell ref="A48:B48"/>
    <mergeCell ref="A49:B49"/>
    <mergeCell ref="A50:B50"/>
    <mergeCell ref="G59:L59"/>
    <mergeCell ref="C58:L58"/>
    <mergeCell ref="Y60:Y62"/>
    <mergeCell ref="O60:O62"/>
    <mergeCell ref="X47:AB47"/>
    <mergeCell ref="X48:AB48"/>
    <mergeCell ref="X49:AB49"/>
    <mergeCell ref="X50:AB50"/>
    <mergeCell ref="M58:S58"/>
    <mergeCell ref="T58:W58"/>
    <mergeCell ref="X58:AB58"/>
    <mergeCell ref="W60:W62"/>
    <mergeCell ref="X60:X62"/>
    <mergeCell ref="M59:W59"/>
    <mergeCell ref="A51:B51"/>
    <mergeCell ref="A52:B52"/>
    <mergeCell ref="A58:A62"/>
    <mergeCell ref="B58:B62"/>
    <mergeCell ref="X100:AB100"/>
    <mergeCell ref="D59:D62"/>
    <mergeCell ref="E59:E62"/>
    <mergeCell ref="F59:F62"/>
    <mergeCell ref="X59:AB59"/>
    <mergeCell ref="G60:G62"/>
    <mergeCell ref="R60:R62"/>
    <mergeCell ref="M61:N61"/>
    <mergeCell ref="AA60:AA62"/>
    <mergeCell ref="K61:L61"/>
    <mergeCell ref="AB60:AB62"/>
    <mergeCell ref="V60:V62"/>
    <mergeCell ref="U60:U62"/>
    <mergeCell ref="T60:T62"/>
    <mergeCell ref="S60:S62"/>
    <mergeCell ref="Z60:Z62"/>
    <mergeCell ref="A104:B104"/>
    <mergeCell ref="A105:B105"/>
    <mergeCell ref="A101:B101"/>
    <mergeCell ref="X101:AB101"/>
    <mergeCell ref="A102:B102"/>
    <mergeCell ref="X102:AB102"/>
    <mergeCell ref="A103:B103"/>
    <mergeCell ref="X103:AB103"/>
    <mergeCell ref="A100:B100"/>
    <mergeCell ref="I61:I62"/>
    <mergeCell ref="P60:P62"/>
    <mergeCell ref="Q60:Q62"/>
    <mergeCell ref="J61:J62"/>
    <mergeCell ref="M60:N60"/>
    <mergeCell ref="H60:H62"/>
    <mergeCell ref="I60:L60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AB105"/>
  <sheetViews>
    <sheetView topLeftCell="A86" zoomScale="90" zoomScaleNormal="90" workbookViewId="0">
      <selection activeCell="S96" sqref="S96"/>
    </sheetView>
  </sheetViews>
  <sheetFormatPr defaultRowHeight="15"/>
  <cols>
    <col min="2" max="2" width="24.7109375" customWidth="1"/>
    <col min="26" max="26" width="11.42578125" customWidth="1"/>
    <col min="28" max="28" width="11.140625" customWidth="1"/>
  </cols>
  <sheetData>
    <row r="1" spans="1:28" ht="15.75">
      <c r="A1" s="14" t="s">
        <v>0</v>
      </c>
      <c r="B1" s="15"/>
      <c r="C1" s="16" t="s">
        <v>59</v>
      </c>
      <c r="D1" s="15"/>
      <c r="E1" s="15"/>
      <c r="F1" s="15"/>
      <c r="G1" s="2"/>
      <c r="H1" s="2"/>
    </row>
    <row r="2" spans="1:28" ht="15.75">
      <c r="A2" s="14" t="s">
        <v>1</v>
      </c>
      <c r="B2" s="15"/>
      <c r="C2" s="14" t="s">
        <v>61</v>
      </c>
      <c r="D2" s="15"/>
      <c r="E2" s="15"/>
      <c r="F2" s="15"/>
      <c r="G2" s="2"/>
      <c r="H2" s="2"/>
    </row>
    <row r="3" spans="1:28" ht="15.75">
      <c r="A3" s="1" t="s">
        <v>2</v>
      </c>
      <c r="B3" s="2"/>
      <c r="C3" s="1" t="s">
        <v>167</v>
      </c>
      <c r="D3" s="2"/>
      <c r="E3" s="2"/>
      <c r="F3" s="2"/>
      <c r="G3" s="2"/>
      <c r="H3" s="2"/>
    </row>
    <row r="4" spans="1:28" ht="15.75">
      <c r="A4" s="23" t="s">
        <v>151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28" ht="15.75">
      <c r="A5" s="1" t="s">
        <v>4</v>
      </c>
      <c r="C5" s="4" t="s">
        <v>58</v>
      </c>
    </row>
    <row r="6" spans="1:28" ht="15" customHeight="1">
      <c r="A6" s="138" t="s">
        <v>5</v>
      </c>
      <c r="B6" s="141" t="s">
        <v>6</v>
      </c>
      <c r="C6" s="156" t="s">
        <v>180</v>
      </c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1"/>
      <c r="X6" s="106" t="s">
        <v>37</v>
      </c>
      <c r="Y6" s="106"/>
      <c r="Z6" s="106"/>
      <c r="AA6" s="106"/>
      <c r="AB6" s="106"/>
    </row>
    <row r="7" spans="1:28">
      <c r="A7" s="138"/>
      <c r="B7" s="146"/>
      <c r="C7" s="219" t="s">
        <v>181</v>
      </c>
      <c r="D7" s="220"/>
      <c r="E7" s="220"/>
      <c r="F7" s="220"/>
      <c r="G7" s="220"/>
      <c r="H7" s="220"/>
      <c r="I7" s="208" t="s">
        <v>182</v>
      </c>
      <c r="J7" s="209"/>
      <c r="K7" s="209"/>
      <c r="L7" s="209"/>
      <c r="M7" s="213" t="s">
        <v>196</v>
      </c>
      <c r="N7" s="120"/>
      <c r="O7" s="120"/>
      <c r="P7" s="120"/>
      <c r="Q7" s="120"/>
      <c r="R7" s="210" t="s">
        <v>197</v>
      </c>
      <c r="S7" s="211"/>
      <c r="T7" s="211"/>
      <c r="U7" s="211"/>
      <c r="V7" s="211"/>
      <c r="W7" s="212"/>
      <c r="X7" s="113" t="s">
        <v>38</v>
      </c>
      <c r="Y7" s="113"/>
      <c r="Z7" s="113"/>
      <c r="AA7" s="113"/>
      <c r="AB7" s="113"/>
    </row>
    <row r="8" spans="1:28">
      <c r="A8" s="138"/>
      <c r="B8" s="146"/>
      <c r="C8" s="104" t="s">
        <v>183</v>
      </c>
      <c r="D8" s="105" t="s">
        <v>184</v>
      </c>
      <c r="E8" s="105" t="s">
        <v>185</v>
      </c>
      <c r="F8" s="131" t="s">
        <v>186</v>
      </c>
      <c r="G8" s="218"/>
      <c r="H8" s="218"/>
      <c r="I8" s="104" t="s">
        <v>187</v>
      </c>
      <c r="J8" s="205"/>
      <c r="K8" s="104" t="s">
        <v>188</v>
      </c>
      <c r="L8" s="104" t="s">
        <v>189</v>
      </c>
      <c r="M8" s="105" t="s">
        <v>198</v>
      </c>
      <c r="N8" s="120"/>
      <c r="O8" s="120"/>
      <c r="P8" s="120"/>
      <c r="Q8" s="215" t="s">
        <v>199</v>
      </c>
      <c r="R8" s="116" t="s">
        <v>200</v>
      </c>
      <c r="S8" s="187" t="s">
        <v>201</v>
      </c>
      <c r="T8" s="214"/>
      <c r="U8" s="188"/>
      <c r="V8" s="116" t="s">
        <v>202</v>
      </c>
      <c r="W8" s="116" t="s">
        <v>203</v>
      </c>
      <c r="X8" s="114" t="s">
        <v>39</v>
      </c>
      <c r="Y8" s="114" t="s">
        <v>40</v>
      </c>
      <c r="Z8" s="114" t="s">
        <v>41</v>
      </c>
      <c r="AA8" s="114" t="s">
        <v>42</v>
      </c>
      <c r="AB8" s="107" t="s">
        <v>43</v>
      </c>
    </row>
    <row r="9" spans="1:28">
      <c r="A9" s="138"/>
      <c r="B9" s="146"/>
      <c r="C9" s="104"/>
      <c r="D9" s="105"/>
      <c r="E9" s="205"/>
      <c r="F9" s="104" t="s">
        <v>190</v>
      </c>
      <c r="G9" s="131" t="s">
        <v>191</v>
      </c>
      <c r="H9" s="218"/>
      <c r="I9" s="104" t="s">
        <v>192</v>
      </c>
      <c r="J9" s="104" t="s">
        <v>193</v>
      </c>
      <c r="K9" s="104"/>
      <c r="L9" s="120"/>
      <c r="M9" s="116" t="s">
        <v>204</v>
      </c>
      <c r="N9" s="116" t="s">
        <v>205</v>
      </c>
      <c r="O9" s="116" t="s">
        <v>206</v>
      </c>
      <c r="P9" s="206" t="s">
        <v>207</v>
      </c>
      <c r="Q9" s="216"/>
      <c r="R9" s="151"/>
      <c r="S9" s="116" t="s">
        <v>208</v>
      </c>
      <c r="T9" s="116" t="s">
        <v>209</v>
      </c>
      <c r="U9" s="116" t="s">
        <v>210</v>
      </c>
      <c r="V9" s="151"/>
      <c r="W9" s="117"/>
      <c r="X9" s="114"/>
      <c r="Y9" s="114"/>
      <c r="Z9" s="114"/>
      <c r="AA9" s="114"/>
      <c r="AB9" s="107"/>
    </row>
    <row r="10" spans="1:28" ht="15.75" thickBot="1">
      <c r="A10" s="139"/>
      <c r="B10" s="146"/>
      <c r="C10" s="104"/>
      <c r="D10" s="105"/>
      <c r="E10" s="205"/>
      <c r="F10" s="205"/>
      <c r="G10" s="24" t="s">
        <v>194</v>
      </c>
      <c r="H10" s="24" t="s">
        <v>195</v>
      </c>
      <c r="I10" s="205"/>
      <c r="J10" s="104"/>
      <c r="K10" s="104"/>
      <c r="L10" s="120"/>
      <c r="M10" s="118"/>
      <c r="N10" s="118"/>
      <c r="O10" s="118"/>
      <c r="P10" s="207"/>
      <c r="Q10" s="217"/>
      <c r="R10" s="152"/>
      <c r="S10" s="152"/>
      <c r="T10" s="152"/>
      <c r="U10" s="152"/>
      <c r="V10" s="152"/>
      <c r="W10" s="118"/>
      <c r="X10" s="114"/>
      <c r="Y10" s="114"/>
      <c r="Z10" s="114"/>
      <c r="AA10" s="114"/>
      <c r="AB10" s="107"/>
    </row>
    <row r="11" spans="1:28" ht="15.75" thickBot="1">
      <c r="A11" s="5">
        <v>1</v>
      </c>
      <c r="B11" s="64" t="s">
        <v>431</v>
      </c>
      <c r="C11" s="8" t="s">
        <v>432</v>
      </c>
      <c r="D11" s="6" t="s">
        <v>471</v>
      </c>
      <c r="E11" s="6" t="s">
        <v>432</v>
      </c>
      <c r="F11" s="6" t="s">
        <v>433</v>
      </c>
      <c r="G11" s="6" t="s">
        <v>433</v>
      </c>
      <c r="H11" s="6" t="s">
        <v>432</v>
      </c>
      <c r="I11" s="6" t="s">
        <v>432</v>
      </c>
      <c r="J11" s="6" t="s">
        <v>432</v>
      </c>
      <c r="K11" s="6" t="s">
        <v>433</v>
      </c>
      <c r="L11" s="6" t="s">
        <v>432</v>
      </c>
      <c r="M11" s="6" t="s">
        <v>432</v>
      </c>
      <c r="N11" s="6" t="s">
        <v>432</v>
      </c>
      <c r="O11" s="6" t="s">
        <v>432</v>
      </c>
      <c r="P11" s="6" t="s">
        <v>432</v>
      </c>
      <c r="Q11" s="6" t="s">
        <v>432</v>
      </c>
      <c r="R11" s="6" t="s">
        <v>432</v>
      </c>
      <c r="S11" s="8" t="s">
        <v>432</v>
      </c>
      <c r="T11" s="6" t="s">
        <v>432</v>
      </c>
      <c r="U11" s="6" t="s">
        <v>432</v>
      </c>
      <c r="V11" s="6" t="s">
        <v>432</v>
      </c>
      <c r="W11" s="6" t="s">
        <v>432</v>
      </c>
      <c r="X11" s="83">
        <f>COUNTIF(C11:W11,"н")/COUNTA(C11:W11)</f>
        <v>0.8571428571428571</v>
      </c>
      <c r="Y11" s="83">
        <f>COUNTIF(C11:W11,"с")/COUNTA(C11:W11)</f>
        <v>0.14285714285714285</v>
      </c>
      <c r="Z11" s="83">
        <f>COUNTIF(C11:W11,"д")/COUNTA(C11:W11)</f>
        <v>0</v>
      </c>
      <c r="AA11" s="83">
        <f>COUNTIF(C11:W11,"в")/COUNTA(C11:W11)</f>
        <v>0</v>
      </c>
      <c r="AB11" s="84">
        <f>Y11+Z11+AA11</f>
        <v>0.14285714285714285</v>
      </c>
    </row>
    <row r="12" spans="1:28" ht="15.75" thickBot="1">
      <c r="A12" s="7">
        <v>2</v>
      </c>
      <c r="B12" s="65" t="s">
        <v>396</v>
      </c>
      <c r="C12" s="6" t="s">
        <v>433</v>
      </c>
      <c r="D12" s="6" t="s">
        <v>433</v>
      </c>
      <c r="E12" s="6" t="s">
        <v>432</v>
      </c>
      <c r="F12" s="6" t="s">
        <v>432</v>
      </c>
      <c r="G12" s="6" t="s">
        <v>433</v>
      </c>
      <c r="H12" s="6" t="s">
        <v>432</v>
      </c>
      <c r="I12" s="6" t="s">
        <v>433</v>
      </c>
      <c r="J12" s="6" t="s">
        <v>432</v>
      </c>
      <c r="K12" s="6" t="s">
        <v>433</v>
      </c>
      <c r="L12" s="6" t="s">
        <v>432</v>
      </c>
      <c r="M12" s="6" t="s">
        <v>433</v>
      </c>
      <c r="N12" s="6" t="s">
        <v>433</v>
      </c>
      <c r="O12" s="6" t="s">
        <v>432</v>
      </c>
      <c r="P12" s="6" t="s">
        <v>433</v>
      </c>
      <c r="Q12" s="6" t="s">
        <v>433</v>
      </c>
      <c r="R12" s="6" t="s">
        <v>432</v>
      </c>
      <c r="S12" s="6" t="s">
        <v>432</v>
      </c>
      <c r="T12" s="6" t="s">
        <v>432</v>
      </c>
      <c r="U12" s="6" t="s">
        <v>432</v>
      </c>
      <c r="V12" s="6" t="s">
        <v>432</v>
      </c>
      <c r="W12" s="6" t="s">
        <v>432</v>
      </c>
      <c r="X12" s="83">
        <f t="shared" ref="X12:X46" si="0">COUNTIF(C12:W12,"н")/COUNTA(C12:W12)</f>
        <v>0.5714285714285714</v>
      </c>
      <c r="Y12" s="83">
        <f t="shared" ref="Y12:Y46" si="1">COUNTIF(C12:W12,"с")/COUNTA(C12:W12)</f>
        <v>0.42857142857142855</v>
      </c>
      <c r="Z12" s="83">
        <f t="shared" ref="Z12:Z46" si="2">COUNTIF(C12:W12,"д")/COUNTA(C12:W12)</f>
        <v>0</v>
      </c>
      <c r="AA12" s="83">
        <f t="shared" ref="AA12:AA46" si="3">COUNTIF(C12:W12,"в")/COUNTA(C12:W12)</f>
        <v>0</v>
      </c>
      <c r="AB12" s="84">
        <f t="shared" ref="AB12:AB46" si="4">Y12+Z12+AA12</f>
        <v>0.42857142857142855</v>
      </c>
    </row>
    <row r="13" spans="1:28" ht="15.75" thickBot="1">
      <c r="A13" s="5">
        <v>3</v>
      </c>
      <c r="B13" s="65" t="s">
        <v>397</v>
      </c>
      <c r="C13" s="6" t="s">
        <v>433</v>
      </c>
      <c r="D13" s="6" t="s">
        <v>433</v>
      </c>
      <c r="E13" s="6" t="s">
        <v>433</v>
      </c>
      <c r="F13" s="6" t="s">
        <v>433</v>
      </c>
      <c r="G13" s="6" t="s">
        <v>433</v>
      </c>
      <c r="H13" s="6" t="s">
        <v>433</v>
      </c>
      <c r="I13" s="6" t="s">
        <v>433</v>
      </c>
      <c r="J13" s="6" t="s">
        <v>433</v>
      </c>
      <c r="K13" s="6" t="s">
        <v>433</v>
      </c>
      <c r="L13" s="6" t="s">
        <v>432</v>
      </c>
      <c r="M13" s="6" t="s">
        <v>433</v>
      </c>
      <c r="N13" s="6" t="s">
        <v>433</v>
      </c>
      <c r="O13" s="6" t="s">
        <v>433</v>
      </c>
      <c r="P13" s="6" t="s">
        <v>432</v>
      </c>
      <c r="Q13" s="6" t="s">
        <v>433</v>
      </c>
      <c r="R13" s="6" t="s">
        <v>433</v>
      </c>
      <c r="S13" s="6" t="s">
        <v>433</v>
      </c>
      <c r="T13" s="6" t="s">
        <v>433</v>
      </c>
      <c r="U13" s="6" t="s">
        <v>433</v>
      </c>
      <c r="V13" s="6" t="s">
        <v>432</v>
      </c>
      <c r="W13" s="6" t="s">
        <v>433</v>
      </c>
      <c r="X13" s="83">
        <f t="shared" si="0"/>
        <v>0.14285714285714285</v>
      </c>
      <c r="Y13" s="83">
        <f t="shared" si="1"/>
        <v>0.8571428571428571</v>
      </c>
      <c r="Z13" s="83">
        <f t="shared" si="2"/>
        <v>0</v>
      </c>
      <c r="AA13" s="83">
        <f t="shared" si="3"/>
        <v>0</v>
      </c>
      <c r="AB13" s="84">
        <f t="shared" si="4"/>
        <v>0.8571428571428571</v>
      </c>
    </row>
    <row r="14" spans="1:28" ht="15.75" thickBot="1">
      <c r="A14" s="7">
        <v>4</v>
      </c>
      <c r="B14" s="67" t="s">
        <v>430</v>
      </c>
      <c r="C14" s="6" t="s">
        <v>433</v>
      </c>
      <c r="D14" s="6" t="s">
        <v>433</v>
      </c>
      <c r="E14" s="6" t="s">
        <v>433</v>
      </c>
      <c r="F14" s="6" t="s">
        <v>432</v>
      </c>
      <c r="G14" s="6" t="s">
        <v>433</v>
      </c>
      <c r="H14" s="6" t="s">
        <v>433</v>
      </c>
      <c r="I14" s="6" t="s">
        <v>433</v>
      </c>
      <c r="J14" s="6" t="s">
        <v>433</v>
      </c>
      <c r="K14" s="6" t="s">
        <v>433</v>
      </c>
      <c r="L14" s="6" t="s">
        <v>432</v>
      </c>
      <c r="M14" s="6" t="s">
        <v>433</v>
      </c>
      <c r="N14" s="6" t="s">
        <v>433</v>
      </c>
      <c r="O14" s="6" t="s">
        <v>433</v>
      </c>
      <c r="P14" s="6" t="s">
        <v>432</v>
      </c>
      <c r="Q14" s="6" t="s">
        <v>433</v>
      </c>
      <c r="R14" s="6" t="s">
        <v>433</v>
      </c>
      <c r="S14" s="6" t="s">
        <v>433</v>
      </c>
      <c r="T14" s="6" t="s">
        <v>433</v>
      </c>
      <c r="U14" s="6" t="s">
        <v>433</v>
      </c>
      <c r="V14" s="6" t="s">
        <v>432</v>
      </c>
      <c r="W14" s="6" t="s">
        <v>433</v>
      </c>
      <c r="X14" s="83">
        <f t="shared" si="0"/>
        <v>0.19047619047619047</v>
      </c>
      <c r="Y14" s="83">
        <f t="shared" si="1"/>
        <v>0.80952380952380953</v>
      </c>
      <c r="Z14" s="83">
        <f t="shared" si="2"/>
        <v>0</v>
      </c>
      <c r="AA14" s="83">
        <f t="shared" si="3"/>
        <v>0</v>
      </c>
      <c r="AB14" s="84">
        <f t="shared" si="4"/>
        <v>0.80952380952380953</v>
      </c>
    </row>
    <row r="15" spans="1:28" ht="15.75" thickBot="1">
      <c r="A15" s="5">
        <v>5</v>
      </c>
      <c r="B15" s="65" t="s">
        <v>399</v>
      </c>
      <c r="C15" s="6" t="s">
        <v>433</v>
      </c>
      <c r="D15" s="6" t="s">
        <v>433</v>
      </c>
      <c r="E15" s="6" t="s">
        <v>432</v>
      </c>
      <c r="F15" s="6" t="s">
        <v>432</v>
      </c>
      <c r="G15" s="6" t="s">
        <v>433</v>
      </c>
      <c r="H15" s="6" t="s">
        <v>433</v>
      </c>
      <c r="I15" s="6" t="s">
        <v>433</v>
      </c>
      <c r="J15" s="6" t="s">
        <v>433</v>
      </c>
      <c r="K15" s="6" t="s">
        <v>433</v>
      </c>
      <c r="L15" s="6" t="s">
        <v>432</v>
      </c>
      <c r="M15" s="6" t="s">
        <v>433</v>
      </c>
      <c r="N15" s="6" t="s">
        <v>433</v>
      </c>
      <c r="O15" s="6" t="s">
        <v>433</v>
      </c>
      <c r="P15" s="6" t="s">
        <v>433</v>
      </c>
      <c r="Q15" s="6" t="s">
        <v>433</v>
      </c>
      <c r="R15" s="6" t="s">
        <v>433</v>
      </c>
      <c r="S15" s="6" t="s">
        <v>433</v>
      </c>
      <c r="T15" s="6" t="s">
        <v>433</v>
      </c>
      <c r="U15" s="6" t="s">
        <v>433</v>
      </c>
      <c r="V15" s="6" t="s">
        <v>433</v>
      </c>
      <c r="W15" s="6" t="s">
        <v>432</v>
      </c>
      <c r="X15" s="83">
        <f t="shared" si="0"/>
        <v>0.19047619047619047</v>
      </c>
      <c r="Y15" s="83">
        <f t="shared" si="1"/>
        <v>0.80952380952380953</v>
      </c>
      <c r="Z15" s="83">
        <f t="shared" si="2"/>
        <v>0</v>
      </c>
      <c r="AA15" s="83">
        <f t="shared" si="3"/>
        <v>0</v>
      </c>
      <c r="AB15" s="84">
        <f t="shared" si="4"/>
        <v>0.80952380952380953</v>
      </c>
    </row>
    <row r="16" spans="1:28" ht="15.75" thickBot="1">
      <c r="A16" s="7">
        <v>6</v>
      </c>
      <c r="B16" s="65" t="s">
        <v>400</v>
      </c>
      <c r="C16" s="6" t="s">
        <v>433</v>
      </c>
      <c r="D16" s="6" t="s">
        <v>433</v>
      </c>
      <c r="E16" s="6" t="s">
        <v>432</v>
      </c>
      <c r="F16" s="6" t="s">
        <v>432</v>
      </c>
      <c r="G16" s="6" t="s">
        <v>433</v>
      </c>
      <c r="H16" s="6" t="s">
        <v>433</v>
      </c>
      <c r="I16" s="6" t="s">
        <v>433</v>
      </c>
      <c r="J16" s="6" t="s">
        <v>433</v>
      </c>
      <c r="K16" s="6" t="s">
        <v>433</v>
      </c>
      <c r="L16" s="6" t="s">
        <v>432</v>
      </c>
      <c r="M16" s="6" t="s">
        <v>433</v>
      </c>
      <c r="N16" s="6" t="s">
        <v>433</v>
      </c>
      <c r="O16" s="6" t="s">
        <v>433</v>
      </c>
      <c r="P16" s="6" t="s">
        <v>433</v>
      </c>
      <c r="Q16" s="6" t="s">
        <v>433</v>
      </c>
      <c r="R16" s="6" t="s">
        <v>433</v>
      </c>
      <c r="S16" s="6" t="s">
        <v>433</v>
      </c>
      <c r="T16" s="6" t="s">
        <v>433</v>
      </c>
      <c r="U16" s="6" t="s">
        <v>433</v>
      </c>
      <c r="V16" s="6" t="s">
        <v>433</v>
      </c>
      <c r="W16" s="6" t="s">
        <v>432</v>
      </c>
      <c r="X16" s="83">
        <f t="shared" si="0"/>
        <v>0.19047619047619047</v>
      </c>
      <c r="Y16" s="83">
        <f t="shared" si="1"/>
        <v>0.80952380952380953</v>
      </c>
      <c r="Z16" s="83">
        <f t="shared" si="2"/>
        <v>0</v>
      </c>
      <c r="AA16" s="83">
        <f t="shared" si="3"/>
        <v>0</v>
      </c>
      <c r="AB16" s="84">
        <f t="shared" si="4"/>
        <v>0.80952380952380953</v>
      </c>
    </row>
    <row r="17" spans="1:28" ht="15.75" thickBot="1">
      <c r="A17" s="5">
        <v>7</v>
      </c>
      <c r="B17" s="65" t="s">
        <v>427</v>
      </c>
      <c r="C17" s="6" t="s">
        <v>432</v>
      </c>
      <c r="D17" s="6" t="s">
        <v>433</v>
      </c>
      <c r="E17" s="6" t="s">
        <v>432</v>
      </c>
      <c r="F17" s="6" t="s">
        <v>432</v>
      </c>
      <c r="G17" s="6" t="s">
        <v>433</v>
      </c>
      <c r="H17" s="6" t="s">
        <v>433</v>
      </c>
      <c r="I17" s="6" t="s">
        <v>432</v>
      </c>
      <c r="J17" s="6" t="s">
        <v>433</v>
      </c>
      <c r="K17" s="6" t="s">
        <v>432</v>
      </c>
      <c r="L17" s="6" t="s">
        <v>432</v>
      </c>
      <c r="M17" s="6" t="s">
        <v>433</v>
      </c>
      <c r="N17" s="6" t="s">
        <v>433</v>
      </c>
      <c r="O17" s="6" t="s">
        <v>433</v>
      </c>
      <c r="P17" s="6" t="s">
        <v>432</v>
      </c>
      <c r="Q17" s="6" t="s">
        <v>432</v>
      </c>
      <c r="R17" s="6" t="s">
        <v>433</v>
      </c>
      <c r="S17" s="6" t="s">
        <v>433</v>
      </c>
      <c r="T17" s="6" t="s">
        <v>433</v>
      </c>
      <c r="U17" s="6" t="s">
        <v>433</v>
      </c>
      <c r="V17" s="6" t="s">
        <v>433</v>
      </c>
      <c r="W17" s="6" t="s">
        <v>432</v>
      </c>
      <c r="X17" s="83">
        <f t="shared" si="0"/>
        <v>0.42857142857142855</v>
      </c>
      <c r="Y17" s="83">
        <f t="shared" si="1"/>
        <v>0.5714285714285714</v>
      </c>
      <c r="Z17" s="83">
        <f t="shared" si="2"/>
        <v>0</v>
      </c>
      <c r="AA17" s="83">
        <f t="shared" si="3"/>
        <v>0</v>
      </c>
      <c r="AB17" s="84">
        <f t="shared" si="4"/>
        <v>0.5714285714285714</v>
      </c>
    </row>
    <row r="18" spans="1:28" ht="15.75" thickBot="1">
      <c r="A18" s="7">
        <v>8</v>
      </c>
      <c r="B18" s="65" t="s">
        <v>401</v>
      </c>
      <c r="C18" s="6" t="s">
        <v>433</v>
      </c>
      <c r="D18" s="6" t="s">
        <v>433</v>
      </c>
      <c r="E18" s="6" t="s">
        <v>433</v>
      </c>
      <c r="F18" s="6" t="s">
        <v>432</v>
      </c>
      <c r="G18" s="6" t="s">
        <v>433</v>
      </c>
      <c r="H18" s="6" t="s">
        <v>433</v>
      </c>
      <c r="I18" s="6" t="s">
        <v>433</v>
      </c>
      <c r="J18" s="6" t="s">
        <v>433</v>
      </c>
      <c r="K18" s="6" t="s">
        <v>433</v>
      </c>
      <c r="L18" s="6" t="s">
        <v>433</v>
      </c>
      <c r="M18" s="6" t="s">
        <v>433</v>
      </c>
      <c r="N18" s="6" t="s">
        <v>433</v>
      </c>
      <c r="O18" s="6" t="s">
        <v>433</v>
      </c>
      <c r="P18" s="6" t="s">
        <v>432</v>
      </c>
      <c r="Q18" s="6" t="s">
        <v>433</v>
      </c>
      <c r="R18" s="6" t="s">
        <v>433</v>
      </c>
      <c r="S18" s="6" t="s">
        <v>433</v>
      </c>
      <c r="T18" s="6" t="s">
        <v>433</v>
      </c>
      <c r="U18" s="6" t="s">
        <v>433</v>
      </c>
      <c r="V18" s="6" t="s">
        <v>433</v>
      </c>
      <c r="W18" s="6" t="s">
        <v>432</v>
      </c>
      <c r="X18" s="83">
        <f t="shared" si="0"/>
        <v>0.14285714285714285</v>
      </c>
      <c r="Y18" s="83">
        <f t="shared" si="1"/>
        <v>0.8571428571428571</v>
      </c>
      <c r="Z18" s="83">
        <f t="shared" si="2"/>
        <v>0</v>
      </c>
      <c r="AA18" s="83">
        <f t="shared" si="3"/>
        <v>0</v>
      </c>
      <c r="AB18" s="84">
        <f t="shared" si="4"/>
        <v>0.8571428571428571</v>
      </c>
    </row>
    <row r="19" spans="1:28" ht="15.75" thickBot="1">
      <c r="A19" s="5">
        <v>9</v>
      </c>
      <c r="B19" s="65" t="s">
        <v>402</v>
      </c>
      <c r="C19" s="6" t="s">
        <v>432</v>
      </c>
      <c r="D19" s="6" t="s">
        <v>433</v>
      </c>
      <c r="E19" s="6" t="s">
        <v>432</v>
      </c>
      <c r="F19" s="6" t="s">
        <v>432</v>
      </c>
      <c r="G19" s="6" t="s">
        <v>433</v>
      </c>
      <c r="H19" s="6" t="s">
        <v>433</v>
      </c>
      <c r="I19" s="6" t="s">
        <v>432</v>
      </c>
      <c r="J19" s="6" t="s">
        <v>433</v>
      </c>
      <c r="K19" s="6" t="s">
        <v>432</v>
      </c>
      <c r="L19" s="6" t="s">
        <v>432</v>
      </c>
      <c r="M19" s="6" t="s">
        <v>433</v>
      </c>
      <c r="N19" s="6" t="s">
        <v>433</v>
      </c>
      <c r="O19" s="6" t="s">
        <v>432</v>
      </c>
      <c r="P19" s="6" t="s">
        <v>432</v>
      </c>
      <c r="Q19" s="6" t="s">
        <v>432</v>
      </c>
      <c r="R19" s="6" t="s">
        <v>432</v>
      </c>
      <c r="S19" s="6" t="s">
        <v>432</v>
      </c>
      <c r="T19" s="6" t="s">
        <v>432</v>
      </c>
      <c r="U19" s="6" t="s">
        <v>432</v>
      </c>
      <c r="V19" s="6" t="s">
        <v>432</v>
      </c>
      <c r="W19" s="6" t="s">
        <v>432</v>
      </c>
      <c r="X19" s="83">
        <f t="shared" si="0"/>
        <v>0.7142857142857143</v>
      </c>
      <c r="Y19" s="83">
        <f t="shared" si="1"/>
        <v>0.2857142857142857</v>
      </c>
      <c r="Z19" s="83">
        <f t="shared" si="2"/>
        <v>0</v>
      </c>
      <c r="AA19" s="83">
        <f t="shared" si="3"/>
        <v>0</v>
      </c>
      <c r="AB19" s="84">
        <f t="shared" si="4"/>
        <v>0.2857142857142857</v>
      </c>
    </row>
    <row r="20" spans="1:28" ht="15.75" thickBot="1">
      <c r="A20" s="7">
        <v>10</v>
      </c>
      <c r="B20" s="67" t="s">
        <v>429</v>
      </c>
      <c r="C20" s="6" t="s">
        <v>433</v>
      </c>
      <c r="D20" s="6" t="s">
        <v>432</v>
      </c>
      <c r="E20" s="6" t="s">
        <v>433</v>
      </c>
      <c r="F20" s="6" t="s">
        <v>433</v>
      </c>
      <c r="G20" s="6" t="s">
        <v>433</v>
      </c>
      <c r="H20" s="6" t="s">
        <v>433</v>
      </c>
      <c r="I20" s="6" t="s">
        <v>433</v>
      </c>
      <c r="J20" s="6" t="s">
        <v>433</v>
      </c>
      <c r="K20" s="6" t="s">
        <v>433</v>
      </c>
      <c r="L20" s="6" t="s">
        <v>432</v>
      </c>
      <c r="M20" s="6" t="s">
        <v>433</v>
      </c>
      <c r="N20" s="6" t="s">
        <v>433</v>
      </c>
      <c r="O20" s="6" t="s">
        <v>432</v>
      </c>
      <c r="P20" s="6" t="s">
        <v>433</v>
      </c>
      <c r="Q20" s="6" t="s">
        <v>433</v>
      </c>
      <c r="R20" s="6" t="s">
        <v>433</v>
      </c>
      <c r="S20" s="6" t="s">
        <v>433</v>
      </c>
      <c r="T20" s="6" t="s">
        <v>433</v>
      </c>
      <c r="U20" s="6" t="s">
        <v>433</v>
      </c>
      <c r="V20" s="6" t="s">
        <v>433</v>
      </c>
      <c r="W20" s="6" t="s">
        <v>433</v>
      </c>
      <c r="X20" s="83">
        <f t="shared" si="0"/>
        <v>0.14285714285714285</v>
      </c>
      <c r="Y20" s="83">
        <f t="shared" si="1"/>
        <v>0.8571428571428571</v>
      </c>
      <c r="Z20" s="83">
        <f t="shared" si="2"/>
        <v>0</v>
      </c>
      <c r="AA20" s="83">
        <f t="shared" si="3"/>
        <v>0</v>
      </c>
      <c r="AB20" s="84">
        <f t="shared" si="4"/>
        <v>0.8571428571428571</v>
      </c>
    </row>
    <row r="21" spans="1:28" ht="15.75" thickBot="1">
      <c r="A21" s="5">
        <v>11</v>
      </c>
      <c r="B21" s="65" t="s">
        <v>404</v>
      </c>
      <c r="C21" s="6" t="s">
        <v>432</v>
      </c>
      <c r="D21" s="6" t="s">
        <v>432</v>
      </c>
      <c r="E21" s="6" t="s">
        <v>432</v>
      </c>
      <c r="F21" s="6" t="s">
        <v>432</v>
      </c>
      <c r="G21" s="6" t="s">
        <v>433</v>
      </c>
      <c r="H21" s="6" t="s">
        <v>433</v>
      </c>
      <c r="I21" s="6" t="s">
        <v>432</v>
      </c>
      <c r="J21" s="6" t="s">
        <v>433</v>
      </c>
      <c r="K21" s="6" t="s">
        <v>433</v>
      </c>
      <c r="L21" s="6" t="s">
        <v>432</v>
      </c>
      <c r="M21" s="6" t="s">
        <v>433</v>
      </c>
      <c r="N21" s="6" t="s">
        <v>433</v>
      </c>
      <c r="O21" s="6" t="s">
        <v>432</v>
      </c>
      <c r="P21" s="6" t="s">
        <v>432</v>
      </c>
      <c r="Q21" s="6" t="s">
        <v>432</v>
      </c>
      <c r="R21" s="6" t="s">
        <v>432</v>
      </c>
      <c r="S21" s="6" t="s">
        <v>432</v>
      </c>
      <c r="T21" s="6" t="s">
        <v>432</v>
      </c>
      <c r="U21" s="6" t="s">
        <v>432</v>
      </c>
      <c r="V21" s="6" t="s">
        <v>432</v>
      </c>
      <c r="W21" s="6" t="s">
        <v>432</v>
      </c>
      <c r="X21" s="83">
        <f t="shared" si="0"/>
        <v>0.7142857142857143</v>
      </c>
      <c r="Y21" s="83">
        <f t="shared" si="1"/>
        <v>0.2857142857142857</v>
      </c>
      <c r="Z21" s="83">
        <f t="shared" si="2"/>
        <v>0</v>
      </c>
      <c r="AA21" s="83">
        <f t="shared" si="3"/>
        <v>0</v>
      </c>
      <c r="AB21" s="84">
        <f t="shared" si="4"/>
        <v>0.2857142857142857</v>
      </c>
    </row>
    <row r="22" spans="1:28" ht="15.75" thickBot="1">
      <c r="A22" s="7">
        <v>12</v>
      </c>
      <c r="B22" s="65" t="s">
        <v>405</v>
      </c>
      <c r="C22" s="6" t="s">
        <v>433</v>
      </c>
      <c r="D22" s="6" t="s">
        <v>433</v>
      </c>
      <c r="E22" s="6" t="s">
        <v>433</v>
      </c>
      <c r="F22" s="6" t="s">
        <v>432</v>
      </c>
      <c r="G22" s="6" t="s">
        <v>433</v>
      </c>
      <c r="H22" s="6" t="s">
        <v>433</v>
      </c>
      <c r="I22" s="6" t="s">
        <v>433</v>
      </c>
      <c r="J22" s="6" t="s">
        <v>433</v>
      </c>
      <c r="K22" s="6" t="s">
        <v>433</v>
      </c>
      <c r="L22" s="6" t="s">
        <v>432</v>
      </c>
      <c r="M22" s="6" t="s">
        <v>433</v>
      </c>
      <c r="N22" s="6" t="s">
        <v>433</v>
      </c>
      <c r="O22" s="6" t="s">
        <v>433</v>
      </c>
      <c r="P22" s="6" t="s">
        <v>433</v>
      </c>
      <c r="Q22" s="6" t="s">
        <v>433</v>
      </c>
      <c r="R22" s="6" t="s">
        <v>433</v>
      </c>
      <c r="S22" s="6" t="s">
        <v>433</v>
      </c>
      <c r="T22" s="6" t="s">
        <v>433</v>
      </c>
      <c r="U22" s="6" t="s">
        <v>432</v>
      </c>
      <c r="V22" s="6" t="s">
        <v>432</v>
      </c>
      <c r="W22" s="6" t="s">
        <v>432</v>
      </c>
      <c r="X22" s="83">
        <f t="shared" si="0"/>
        <v>0.23809523809523808</v>
      </c>
      <c r="Y22" s="83">
        <f t="shared" si="1"/>
        <v>0.76190476190476186</v>
      </c>
      <c r="Z22" s="83">
        <f t="shared" si="2"/>
        <v>0</v>
      </c>
      <c r="AA22" s="83">
        <f t="shared" si="3"/>
        <v>0</v>
      </c>
      <c r="AB22" s="84">
        <f t="shared" si="4"/>
        <v>0.76190476190476186</v>
      </c>
    </row>
    <row r="23" spans="1:28" ht="15.75" thickBot="1">
      <c r="A23" s="5">
        <v>13</v>
      </c>
      <c r="B23" s="65" t="s">
        <v>406</v>
      </c>
      <c r="C23" s="8" t="s">
        <v>433</v>
      </c>
      <c r="D23" s="6" t="s">
        <v>433</v>
      </c>
      <c r="E23" s="6" t="s">
        <v>432</v>
      </c>
      <c r="F23" s="6" t="s">
        <v>433</v>
      </c>
      <c r="G23" s="6" t="s">
        <v>433</v>
      </c>
      <c r="H23" s="6" t="s">
        <v>433</v>
      </c>
      <c r="I23" s="6" t="s">
        <v>433</v>
      </c>
      <c r="J23" s="6" t="s">
        <v>433</v>
      </c>
      <c r="K23" s="6" t="s">
        <v>433</v>
      </c>
      <c r="L23" s="6" t="s">
        <v>432</v>
      </c>
      <c r="M23" s="6" t="s">
        <v>433</v>
      </c>
      <c r="N23" s="6" t="s">
        <v>433</v>
      </c>
      <c r="O23" s="6" t="s">
        <v>433</v>
      </c>
      <c r="P23" s="6" t="s">
        <v>433</v>
      </c>
      <c r="Q23" s="6" t="s">
        <v>433</v>
      </c>
      <c r="R23" s="6" t="s">
        <v>433</v>
      </c>
      <c r="S23" s="8" t="s">
        <v>433</v>
      </c>
      <c r="T23" s="6" t="s">
        <v>433</v>
      </c>
      <c r="U23" s="6" t="s">
        <v>433</v>
      </c>
      <c r="V23" s="6" t="s">
        <v>433</v>
      </c>
      <c r="W23" s="6" t="s">
        <v>433</v>
      </c>
      <c r="X23" s="83">
        <f t="shared" si="0"/>
        <v>9.5238095238095233E-2</v>
      </c>
      <c r="Y23" s="83">
        <f t="shared" si="1"/>
        <v>0.90476190476190477</v>
      </c>
      <c r="Z23" s="83">
        <f t="shared" si="2"/>
        <v>0</v>
      </c>
      <c r="AA23" s="83">
        <f t="shared" si="3"/>
        <v>0</v>
      </c>
      <c r="AB23" s="84">
        <f t="shared" si="4"/>
        <v>0.90476190476190477</v>
      </c>
    </row>
    <row r="24" spans="1:28" ht="15.75" thickBot="1">
      <c r="A24" s="7">
        <v>14</v>
      </c>
      <c r="B24" s="65" t="s">
        <v>407</v>
      </c>
      <c r="C24" s="8" t="s">
        <v>433</v>
      </c>
      <c r="D24" s="6" t="s">
        <v>433</v>
      </c>
      <c r="E24" s="6" t="s">
        <v>432</v>
      </c>
      <c r="F24" s="6" t="s">
        <v>433</v>
      </c>
      <c r="G24" s="6" t="s">
        <v>433</v>
      </c>
      <c r="H24" s="6" t="s">
        <v>433</v>
      </c>
      <c r="I24" s="6" t="s">
        <v>433</v>
      </c>
      <c r="J24" s="6" t="s">
        <v>433</v>
      </c>
      <c r="K24" s="6" t="s">
        <v>433</v>
      </c>
      <c r="L24" s="6" t="s">
        <v>433</v>
      </c>
      <c r="M24" s="6" t="s">
        <v>433</v>
      </c>
      <c r="N24" s="6" t="s">
        <v>433</v>
      </c>
      <c r="O24" s="6" t="s">
        <v>433</v>
      </c>
      <c r="P24" s="6" t="s">
        <v>433</v>
      </c>
      <c r="Q24" s="6" t="s">
        <v>433</v>
      </c>
      <c r="R24" s="6" t="s">
        <v>433</v>
      </c>
      <c r="S24" s="8" t="s">
        <v>433</v>
      </c>
      <c r="T24" s="6" t="s">
        <v>433</v>
      </c>
      <c r="U24" s="6" t="s">
        <v>433</v>
      </c>
      <c r="V24" s="6" t="s">
        <v>433</v>
      </c>
      <c r="W24" s="6" t="s">
        <v>433</v>
      </c>
      <c r="X24" s="83">
        <f t="shared" si="0"/>
        <v>4.7619047619047616E-2</v>
      </c>
      <c r="Y24" s="83">
        <f t="shared" si="1"/>
        <v>0.95238095238095233</v>
      </c>
      <c r="Z24" s="83">
        <f t="shared" si="2"/>
        <v>0</v>
      </c>
      <c r="AA24" s="83">
        <f t="shared" si="3"/>
        <v>0</v>
      </c>
      <c r="AB24" s="84">
        <f t="shared" si="4"/>
        <v>0.95238095238095233</v>
      </c>
    </row>
    <row r="25" spans="1:28" ht="15.75" thickBot="1">
      <c r="A25" s="5">
        <v>15</v>
      </c>
      <c r="B25" s="65" t="s">
        <v>408</v>
      </c>
      <c r="C25" s="8" t="s">
        <v>432</v>
      </c>
      <c r="D25" s="6" t="s">
        <v>433</v>
      </c>
      <c r="E25" s="6" t="s">
        <v>432</v>
      </c>
      <c r="F25" s="6" t="s">
        <v>432</v>
      </c>
      <c r="G25" s="6" t="s">
        <v>433</v>
      </c>
      <c r="H25" s="6" t="s">
        <v>433</v>
      </c>
      <c r="I25" s="6" t="s">
        <v>432</v>
      </c>
      <c r="J25" s="6" t="s">
        <v>433</v>
      </c>
      <c r="K25" s="6" t="s">
        <v>433</v>
      </c>
      <c r="L25" s="6" t="s">
        <v>432</v>
      </c>
      <c r="M25" s="6" t="s">
        <v>433</v>
      </c>
      <c r="N25" s="6" t="s">
        <v>433</v>
      </c>
      <c r="O25" s="6" t="s">
        <v>432</v>
      </c>
      <c r="P25" s="6" t="s">
        <v>432</v>
      </c>
      <c r="Q25" s="6" t="s">
        <v>432</v>
      </c>
      <c r="R25" s="6" t="s">
        <v>432</v>
      </c>
      <c r="S25" s="8" t="s">
        <v>433</v>
      </c>
      <c r="T25" s="6" t="s">
        <v>433</v>
      </c>
      <c r="U25" s="6" t="s">
        <v>433</v>
      </c>
      <c r="V25" s="6" t="s">
        <v>433</v>
      </c>
      <c r="W25" s="6" t="s">
        <v>433</v>
      </c>
      <c r="X25" s="83">
        <f t="shared" si="0"/>
        <v>0.42857142857142855</v>
      </c>
      <c r="Y25" s="83">
        <f t="shared" si="1"/>
        <v>0.5714285714285714</v>
      </c>
      <c r="Z25" s="83">
        <f t="shared" si="2"/>
        <v>0</v>
      </c>
      <c r="AA25" s="83">
        <f t="shared" si="3"/>
        <v>0</v>
      </c>
      <c r="AB25" s="84">
        <f t="shared" si="4"/>
        <v>0.5714285714285714</v>
      </c>
    </row>
    <row r="26" spans="1:28" ht="15.75" thickBot="1">
      <c r="A26" s="7">
        <v>16</v>
      </c>
      <c r="B26" s="65" t="s">
        <v>403</v>
      </c>
      <c r="C26" s="8" t="s">
        <v>432</v>
      </c>
      <c r="D26" s="6" t="s">
        <v>433</v>
      </c>
      <c r="E26" s="6" t="s">
        <v>432</v>
      </c>
      <c r="F26" s="6" t="s">
        <v>432</v>
      </c>
      <c r="G26" s="6" t="s">
        <v>433</v>
      </c>
      <c r="H26" s="6" t="s">
        <v>433</v>
      </c>
      <c r="I26" s="6" t="s">
        <v>432</v>
      </c>
      <c r="J26" s="6" t="s">
        <v>433</v>
      </c>
      <c r="K26" s="6" t="s">
        <v>432</v>
      </c>
      <c r="L26" s="6" t="s">
        <v>432</v>
      </c>
      <c r="M26" s="6" t="s">
        <v>433</v>
      </c>
      <c r="N26" s="6" t="s">
        <v>433</v>
      </c>
      <c r="O26" s="6" t="s">
        <v>432</v>
      </c>
      <c r="P26" s="6" t="s">
        <v>432</v>
      </c>
      <c r="Q26" s="6" t="s">
        <v>432</v>
      </c>
      <c r="R26" s="6" t="s">
        <v>432</v>
      </c>
      <c r="S26" s="8" t="s">
        <v>432</v>
      </c>
      <c r="T26" s="6" t="s">
        <v>432</v>
      </c>
      <c r="U26" s="6" t="s">
        <v>432</v>
      </c>
      <c r="V26" s="6" t="s">
        <v>432</v>
      </c>
      <c r="W26" s="6" t="s">
        <v>432</v>
      </c>
      <c r="X26" s="83">
        <f t="shared" si="0"/>
        <v>0.7142857142857143</v>
      </c>
      <c r="Y26" s="83">
        <f t="shared" si="1"/>
        <v>0.2857142857142857</v>
      </c>
      <c r="Z26" s="83">
        <f t="shared" si="2"/>
        <v>0</v>
      </c>
      <c r="AA26" s="83">
        <f t="shared" si="3"/>
        <v>0</v>
      </c>
      <c r="AB26" s="84">
        <f t="shared" si="4"/>
        <v>0.2857142857142857</v>
      </c>
    </row>
    <row r="27" spans="1:28" ht="15.75" thickBot="1">
      <c r="A27" s="5">
        <v>17</v>
      </c>
      <c r="B27" s="65" t="s">
        <v>409</v>
      </c>
      <c r="C27" s="6" t="s">
        <v>432</v>
      </c>
      <c r="D27" s="6" t="s">
        <v>432</v>
      </c>
      <c r="E27" s="6" t="s">
        <v>432</v>
      </c>
      <c r="F27" s="6" t="s">
        <v>432</v>
      </c>
      <c r="G27" s="6" t="s">
        <v>433</v>
      </c>
      <c r="H27" s="6" t="s">
        <v>433</v>
      </c>
      <c r="I27" s="6" t="s">
        <v>432</v>
      </c>
      <c r="J27" s="6" t="s">
        <v>433</v>
      </c>
      <c r="K27" s="6" t="s">
        <v>432</v>
      </c>
      <c r="L27" s="6" t="s">
        <v>432</v>
      </c>
      <c r="M27" s="6" t="s">
        <v>433</v>
      </c>
      <c r="N27" s="6" t="s">
        <v>433</v>
      </c>
      <c r="O27" s="6" t="s">
        <v>432</v>
      </c>
      <c r="P27" s="6" t="s">
        <v>432</v>
      </c>
      <c r="Q27" s="6" t="s">
        <v>432</v>
      </c>
      <c r="R27" s="6" t="s">
        <v>432</v>
      </c>
      <c r="S27" s="6" t="s">
        <v>432</v>
      </c>
      <c r="T27" s="6" t="s">
        <v>432</v>
      </c>
      <c r="U27" s="6" t="s">
        <v>432</v>
      </c>
      <c r="V27" s="6" t="s">
        <v>432</v>
      </c>
      <c r="W27" s="6" t="s">
        <v>432</v>
      </c>
      <c r="X27" s="83">
        <f t="shared" si="0"/>
        <v>0.76190476190476186</v>
      </c>
      <c r="Y27" s="83">
        <f t="shared" si="1"/>
        <v>0.23809523809523808</v>
      </c>
      <c r="Z27" s="83">
        <f t="shared" si="2"/>
        <v>0</v>
      </c>
      <c r="AA27" s="83">
        <f t="shared" si="3"/>
        <v>0</v>
      </c>
      <c r="AB27" s="84">
        <f t="shared" si="4"/>
        <v>0.23809523809523808</v>
      </c>
    </row>
    <row r="28" spans="1:28" ht="15.75" thickBot="1">
      <c r="A28" s="7">
        <v>18</v>
      </c>
      <c r="B28" s="64" t="s">
        <v>412</v>
      </c>
      <c r="C28" s="8" t="s">
        <v>433</v>
      </c>
      <c r="D28" s="6" t="s">
        <v>433</v>
      </c>
      <c r="E28" s="6" t="s">
        <v>433</v>
      </c>
      <c r="F28" s="6" t="s">
        <v>432</v>
      </c>
      <c r="G28" s="6" t="s">
        <v>433</v>
      </c>
      <c r="H28" s="6" t="s">
        <v>433</v>
      </c>
      <c r="I28" s="6" t="s">
        <v>433</v>
      </c>
      <c r="J28" s="6" t="s">
        <v>433</v>
      </c>
      <c r="K28" s="6" t="s">
        <v>432</v>
      </c>
      <c r="L28" s="6" t="s">
        <v>432</v>
      </c>
      <c r="M28" s="6" t="s">
        <v>433</v>
      </c>
      <c r="N28" s="6" t="s">
        <v>433</v>
      </c>
      <c r="O28" s="6" t="s">
        <v>433</v>
      </c>
      <c r="P28" s="6" t="s">
        <v>433</v>
      </c>
      <c r="Q28" s="6" t="s">
        <v>433</v>
      </c>
      <c r="R28" s="6" t="s">
        <v>433</v>
      </c>
      <c r="S28" s="8" t="s">
        <v>433</v>
      </c>
      <c r="T28" s="6" t="s">
        <v>433</v>
      </c>
      <c r="U28" s="6" t="s">
        <v>433</v>
      </c>
      <c r="V28" s="6" t="s">
        <v>433</v>
      </c>
      <c r="W28" s="6" t="s">
        <v>433</v>
      </c>
      <c r="X28" s="83">
        <f t="shared" si="0"/>
        <v>0.14285714285714285</v>
      </c>
      <c r="Y28" s="83">
        <f t="shared" si="1"/>
        <v>0.8571428571428571</v>
      </c>
      <c r="Z28" s="83">
        <f t="shared" si="2"/>
        <v>0</v>
      </c>
      <c r="AA28" s="83">
        <f t="shared" si="3"/>
        <v>0</v>
      </c>
      <c r="AB28" s="84">
        <f t="shared" si="4"/>
        <v>0.8571428571428571</v>
      </c>
    </row>
    <row r="29" spans="1:28" ht="15.75" thickBot="1">
      <c r="A29" s="5">
        <v>19</v>
      </c>
      <c r="B29" s="65" t="s">
        <v>398</v>
      </c>
      <c r="C29" s="6" t="s">
        <v>432</v>
      </c>
      <c r="D29" s="6" t="s">
        <v>432</v>
      </c>
      <c r="E29" s="6" t="s">
        <v>432</v>
      </c>
      <c r="F29" s="6" t="s">
        <v>432</v>
      </c>
      <c r="G29" s="6" t="s">
        <v>433</v>
      </c>
      <c r="H29" s="6" t="s">
        <v>433</v>
      </c>
      <c r="I29" s="6" t="s">
        <v>432</v>
      </c>
      <c r="J29" s="6" t="s">
        <v>433</v>
      </c>
      <c r="K29" s="6" t="s">
        <v>432</v>
      </c>
      <c r="L29" s="6" t="s">
        <v>432</v>
      </c>
      <c r="M29" s="6" t="s">
        <v>433</v>
      </c>
      <c r="N29" s="6" t="s">
        <v>433</v>
      </c>
      <c r="O29" s="6" t="s">
        <v>432</v>
      </c>
      <c r="P29" s="6" t="s">
        <v>432</v>
      </c>
      <c r="Q29" s="6" t="s">
        <v>432</v>
      </c>
      <c r="R29" s="6" t="s">
        <v>432</v>
      </c>
      <c r="S29" s="6" t="s">
        <v>433</v>
      </c>
      <c r="T29" s="6" t="s">
        <v>433</v>
      </c>
      <c r="U29" s="6" t="s">
        <v>433</v>
      </c>
      <c r="V29" s="6" t="s">
        <v>433</v>
      </c>
      <c r="W29" s="6" t="s">
        <v>432</v>
      </c>
      <c r="X29" s="83">
        <f t="shared" si="0"/>
        <v>0.5714285714285714</v>
      </c>
      <c r="Y29" s="83">
        <f t="shared" si="1"/>
        <v>0.42857142857142855</v>
      </c>
      <c r="Z29" s="83">
        <f t="shared" si="2"/>
        <v>0</v>
      </c>
      <c r="AA29" s="83">
        <f t="shared" si="3"/>
        <v>0</v>
      </c>
      <c r="AB29" s="84">
        <f t="shared" si="4"/>
        <v>0.42857142857142855</v>
      </c>
    </row>
    <row r="30" spans="1:28" ht="15.75" thickBot="1">
      <c r="A30" s="7">
        <v>20</v>
      </c>
      <c r="B30" s="65" t="s">
        <v>413</v>
      </c>
      <c r="C30" s="6" t="s">
        <v>432</v>
      </c>
      <c r="D30" s="6" t="s">
        <v>432</v>
      </c>
      <c r="E30" s="6" t="s">
        <v>432</v>
      </c>
      <c r="F30" s="6" t="s">
        <v>432</v>
      </c>
      <c r="G30" s="6" t="s">
        <v>433</v>
      </c>
      <c r="H30" s="6" t="s">
        <v>433</v>
      </c>
      <c r="I30" s="6" t="s">
        <v>432</v>
      </c>
      <c r="J30" s="6" t="s">
        <v>433</v>
      </c>
      <c r="K30" s="6" t="s">
        <v>432</v>
      </c>
      <c r="L30" s="6" t="s">
        <v>432</v>
      </c>
      <c r="M30" s="6" t="s">
        <v>433</v>
      </c>
      <c r="N30" s="6" t="s">
        <v>433</v>
      </c>
      <c r="O30" s="6" t="s">
        <v>432</v>
      </c>
      <c r="P30" s="6" t="s">
        <v>433</v>
      </c>
      <c r="Q30" s="6" t="s">
        <v>432</v>
      </c>
      <c r="R30" s="6" t="s">
        <v>433</v>
      </c>
      <c r="S30" s="6" t="s">
        <v>432</v>
      </c>
      <c r="T30" s="6" t="s">
        <v>432</v>
      </c>
      <c r="U30" s="6" t="s">
        <v>432</v>
      </c>
      <c r="V30" s="6" t="s">
        <v>432</v>
      </c>
      <c r="W30" s="6" t="s">
        <v>432</v>
      </c>
      <c r="X30" s="83">
        <f t="shared" si="0"/>
        <v>0.66666666666666663</v>
      </c>
      <c r="Y30" s="83">
        <f t="shared" si="1"/>
        <v>0.33333333333333331</v>
      </c>
      <c r="Z30" s="83">
        <f t="shared" si="2"/>
        <v>0</v>
      </c>
      <c r="AA30" s="83">
        <f t="shared" si="3"/>
        <v>0</v>
      </c>
      <c r="AB30" s="84">
        <f t="shared" si="4"/>
        <v>0.33333333333333331</v>
      </c>
    </row>
    <row r="31" spans="1:28" ht="15.75" thickBot="1">
      <c r="A31" s="5">
        <v>21</v>
      </c>
      <c r="B31" s="65" t="s">
        <v>414</v>
      </c>
      <c r="C31" s="6" t="s">
        <v>433</v>
      </c>
      <c r="D31" s="6" t="s">
        <v>433</v>
      </c>
      <c r="E31" s="6" t="s">
        <v>433</v>
      </c>
      <c r="F31" s="6" t="s">
        <v>432</v>
      </c>
      <c r="G31" s="6" t="s">
        <v>433</v>
      </c>
      <c r="H31" s="6" t="s">
        <v>433</v>
      </c>
      <c r="I31" s="6" t="s">
        <v>433</v>
      </c>
      <c r="J31" s="6" t="s">
        <v>433</v>
      </c>
      <c r="K31" s="6" t="s">
        <v>432</v>
      </c>
      <c r="L31" s="6" t="s">
        <v>433</v>
      </c>
      <c r="M31" s="6" t="s">
        <v>433</v>
      </c>
      <c r="N31" s="6" t="s">
        <v>433</v>
      </c>
      <c r="O31" s="6" t="s">
        <v>433</v>
      </c>
      <c r="P31" s="6" t="s">
        <v>433</v>
      </c>
      <c r="Q31" s="6" t="s">
        <v>433</v>
      </c>
      <c r="R31" s="6" t="s">
        <v>433</v>
      </c>
      <c r="S31" s="6" t="s">
        <v>433</v>
      </c>
      <c r="T31" s="6" t="s">
        <v>433</v>
      </c>
      <c r="U31" s="6" t="s">
        <v>433</v>
      </c>
      <c r="V31" s="6" t="s">
        <v>433</v>
      </c>
      <c r="W31" s="6" t="s">
        <v>433</v>
      </c>
      <c r="X31" s="83">
        <f t="shared" si="0"/>
        <v>9.5238095238095233E-2</v>
      </c>
      <c r="Y31" s="83">
        <f t="shared" si="1"/>
        <v>0.90476190476190477</v>
      </c>
      <c r="Z31" s="83">
        <f t="shared" si="2"/>
        <v>0</v>
      </c>
      <c r="AA31" s="83">
        <f t="shared" si="3"/>
        <v>0</v>
      </c>
      <c r="AB31" s="84">
        <f t="shared" si="4"/>
        <v>0.90476190476190477</v>
      </c>
    </row>
    <row r="32" spans="1:28" ht="15.75" thickBot="1">
      <c r="A32" s="7">
        <v>22</v>
      </c>
      <c r="B32" s="65" t="s">
        <v>415</v>
      </c>
      <c r="C32" s="6" t="s">
        <v>432</v>
      </c>
      <c r="D32" s="6" t="s">
        <v>433</v>
      </c>
      <c r="E32" s="6" t="s">
        <v>432</v>
      </c>
      <c r="F32" s="6" t="s">
        <v>432</v>
      </c>
      <c r="G32" s="6" t="s">
        <v>433</v>
      </c>
      <c r="H32" s="6" t="s">
        <v>433</v>
      </c>
      <c r="I32" s="6" t="s">
        <v>432</v>
      </c>
      <c r="J32" s="6" t="s">
        <v>433</v>
      </c>
      <c r="K32" s="6" t="s">
        <v>432</v>
      </c>
      <c r="L32" s="6" t="s">
        <v>432</v>
      </c>
      <c r="M32" s="6" t="s">
        <v>433</v>
      </c>
      <c r="N32" s="6" t="s">
        <v>433</v>
      </c>
      <c r="O32" s="6" t="s">
        <v>432</v>
      </c>
      <c r="P32" s="6" t="s">
        <v>432</v>
      </c>
      <c r="Q32" s="6" t="s">
        <v>432</v>
      </c>
      <c r="R32" s="6" t="s">
        <v>433</v>
      </c>
      <c r="S32" s="6" t="s">
        <v>432</v>
      </c>
      <c r="T32" s="6" t="s">
        <v>432</v>
      </c>
      <c r="U32" s="6" t="s">
        <v>432</v>
      </c>
      <c r="V32" s="6" t="s">
        <v>432</v>
      </c>
      <c r="W32" s="6" t="s">
        <v>432</v>
      </c>
      <c r="X32" s="83">
        <f t="shared" si="0"/>
        <v>0.66666666666666663</v>
      </c>
      <c r="Y32" s="83">
        <f t="shared" si="1"/>
        <v>0.33333333333333331</v>
      </c>
      <c r="Z32" s="83">
        <f t="shared" si="2"/>
        <v>0</v>
      </c>
      <c r="AA32" s="83">
        <f t="shared" si="3"/>
        <v>0</v>
      </c>
      <c r="AB32" s="84">
        <f t="shared" si="4"/>
        <v>0.33333333333333331</v>
      </c>
    </row>
    <row r="33" spans="1:28" ht="15.75" thickBot="1">
      <c r="A33" s="5">
        <v>23</v>
      </c>
      <c r="B33" s="65" t="s">
        <v>416</v>
      </c>
      <c r="C33" s="6" t="s">
        <v>433</v>
      </c>
      <c r="D33" s="6" t="s">
        <v>433</v>
      </c>
      <c r="E33" s="6" t="s">
        <v>433</v>
      </c>
      <c r="F33" s="6" t="s">
        <v>433</v>
      </c>
      <c r="G33" s="6" t="s">
        <v>433</v>
      </c>
      <c r="H33" s="6" t="s">
        <v>433</v>
      </c>
      <c r="I33" s="6" t="s">
        <v>433</v>
      </c>
      <c r="J33" s="6" t="s">
        <v>433</v>
      </c>
      <c r="K33" s="6" t="s">
        <v>432</v>
      </c>
      <c r="L33" s="6" t="s">
        <v>432</v>
      </c>
      <c r="M33" s="6" t="s">
        <v>433</v>
      </c>
      <c r="N33" s="6" t="s">
        <v>433</v>
      </c>
      <c r="O33" s="6" t="s">
        <v>432</v>
      </c>
      <c r="P33" s="6" t="s">
        <v>433</v>
      </c>
      <c r="Q33" s="6" t="s">
        <v>432</v>
      </c>
      <c r="R33" s="6" t="s">
        <v>433</v>
      </c>
      <c r="S33" s="6" t="s">
        <v>433</v>
      </c>
      <c r="T33" s="6" t="s">
        <v>433</v>
      </c>
      <c r="U33" s="6" t="s">
        <v>433</v>
      </c>
      <c r="V33" s="6" t="s">
        <v>433</v>
      </c>
      <c r="W33" s="6" t="s">
        <v>433</v>
      </c>
      <c r="X33" s="83">
        <f t="shared" si="0"/>
        <v>0.19047619047619047</v>
      </c>
      <c r="Y33" s="83">
        <f t="shared" si="1"/>
        <v>0.80952380952380953</v>
      </c>
      <c r="Z33" s="83">
        <f t="shared" si="2"/>
        <v>0</v>
      </c>
      <c r="AA33" s="83">
        <f t="shared" si="3"/>
        <v>0</v>
      </c>
      <c r="AB33" s="84">
        <f t="shared" si="4"/>
        <v>0.80952380952380953</v>
      </c>
    </row>
    <row r="34" spans="1:28" ht="15.75" thickBot="1">
      <c r="A34" s="7">
        <v>24</v>
      </c>
      <c r="B34" s="65" t="s">
        <v>417</v>
      </c>
      <c r="C34" s="6" t="s">
        <v>432</v>
      </c>
      <c r="D34" s="6" t="s">
        <v>432</v>
      </c>
      <c r="E34" s="6" t="s">
        <v>432</v>
      </c>
      <c r="F34" s="6" t="s">
        <v>432</v>
      </c>
      <c r="G34" s="6" t="s">
        <v>433</v>
      </c>
      <c r="H34" s="6" t="s">
        <v>433</v>
      </c>
      <c r="I34" s="6" t="s">
        <v>432</v>
      </c>
      <c r="J34" s="6" t="s">
        <v>433</v>
      </c>
      <c r="K34" s="6" t="s">
        <v>432</v>
      </c>
      <c r="L34" s="6" t="s">
        <v>432</v>
      </c>
      <c r="M34" s="6" t="s">
        <v>433</v>
      </c>
      <c r="N34" s="6" t="s">
        <v>433</v>
      </c>
      <c r="O34" s="6" t="s">
        <v>432</v>
      </c>
      <c r="P34" s="6" t="s">
        <v>432</v>
      </c>
      <c r="Q34" s="6" t="s">
        <v>432</v>
      </c>
      <c r="R34" s="6" t="s">
        <v>432</v>
      </c>
      <c r="S34" s="6" t="s">
        <v>433</v>
      </c>
      <c r="T34" s="6" t="s">
        <v>433</v>
      </c>
      <c r="U34" s="6" t="s">
        <v>433</v>
      </c>
      <c r="V34" s="6" t="s">
        <v>433</v>
      </c>
      <c r="W34" s="6" t="s">
        <v>433</v>
      </c>
      <c r="X34" s="83">
        <f t="shared" si="0"/>
        <v>0.52380952380952384</v>
      </c>
      <c r="Y34" s="83">
        <f t="shared" si="1"/>
        <v>0.47619047619047616</v>
      </c>
      <c r="Z34" s="83">
        <f t="shared" si="2"/>
        <v>0</v>
      </c>
      <c r="AA34" s="83">
        <f t="shared" si="3"/>
        <v>0</v>
      </c>
      <c r="AB34" s="84">
        <f t="shared" si="4"/>
        <v>0.47619047619047616</v>
      </c>
    </row>
    <row r="35" spans="1:28" ht="15.75" thickBot="1">
      <c r="A35" s="5">
        <v>25</v>
      </c>
      <c r="B35" s="65" t="s">
        <v>418</v>
      </c>
      <c r="C35" s="6" t="s">
        <v>433</v>
      </c>
      <c r="D35" s="6" t="s">
        <v>433</v>
      </c>
      <c r="E35" s="6" t="s">
        <v>432</v>
      </c>
      <c r="F35" s="6" t="s">
        <v>433</v>
      </c>
      <c r="G35" s="6" t="s">
        <v>433</v>
      </c>
      <c r="H35" s="6" t="s">
        <v>433</v>
      </c>
      <c r="I35" s="6" t="s">
        <v>433</v>
      </c>
      <c r="J35" s="6" t="s">
        <v>433</v>
      </c>
      <c r="K35" s="6" t="s">
        <v>432</v>
      </c>
      <c r="L35" s="6" t="s">
        <v>432</v>
      </c>
      <c r="M35" s="6" t="s">
        <v>433</v>
      </c>
      <c r="N35" s="6" t="s">
        <v>433</v>
      </c>
      <c r="O35" s="6" t="s">
        <v>432</v>
      </c>
      <c r="P35" s="6" t="s">
        <v>433</v>
      </c>
      <c r="Q35" s="6" t="s">
        <v>432</v>
      </c>
      <c r="R35" s="6" t="s">
        <v>433</v>
      </c>
      <c r="S35" s="6" t="s">
        <v>433</v>
      </c>
      <c r="T35" s="6" t="s">
        <v>433</v>
      </c>
      <c r="U35" s="6" t="s">
        <v>433</v>
      </c>
      <c r="V35" s="6" t="s">
        <v>433</v>
      </c>
      <c r="W35" s="6" t="s">
        <v>433</v>
      </c>
      <c r="X35" s="83">
        <f t="shared" si="0"/>
        <v>0.23809523809523808</v>
      </c>
      <c r="Y35" s="83">
        <f t="shared" si="1"/>
        <v>0.76190476190476186</v>
      </c>
      <c r="Z35" s="83">
        <f t="shared" si="2"/>
        <v>0</v>
      </c>
      <c r="AA35" s="83">
        <f t="shared" si="3"/>
        <v>0</v>
      </c>
      <c r="AB35" s="84">
        <f t="shared" si="4"/>
        <v>0.76190476190476186</v>
      </c>
    </row>
    <row r="36" spans="1:28" ht="15.75" thickBot="1">
      <c r="A36" s="7">
        <v>26</v>
      </c>
      <c r="B36" s="65" t="s">
        <v>411</v>
      </c>
      <c r="C36" s="6" t="s">
        <v>432</v>
      </c>
      <c r="D36" s="6" t="s">
        <v>432</v>
      </c>
      <c r="E36" s="6" t="s">
        <v>432</v>
      </c>
      <c r="F36" s="6" t="s">
        <v>432</v>
      </c>
      <c r="G36" s="6" t="s">
        <v>433</v>
      </c>
      <c r="H36" s="6" t="s">
        <v>433</v>
      </c>
      <c r="I36" s="6" t="s">
        <v>432</v>
      </c>
      <c r="J36" s="6" t="s">
        <v>433</v>
      </c>
      <c r="K36" s="6" t="s">
        <v>432</v>
      </c>
      <c r="L36" s="6" t="s">
        <v>432</v>
      </c>
      <c r="M36" s="6" t="s">
        <v>433</v>
      </c>
      <c r="N36" s="6" t="s">
        <v>433</v>
      </c>
      <c r="O36" s="6" t="s">
        <v>432</v>
      </c>
      <c r="P36" s="6" t="s">
        <v>432</v>
      </c>
      <c r="Q36" s="6" t="s">
        <v>432</v>
      </c>
      <c r="R36" s="6" t="s">
        <v>432</v>
      </c>
      <c r="S36" s="6" t="s">
        <v>432</v>
      </c>
      <c r="T36" s="6" t="s">
        <v>432</v>
      </c>
      <c r="U36" s="6" t="s">
        <v>432</v>
      </c>
      <c r="V36" s="6" t="s">
        <v>432</v>
      </c>
      <c r="W36" s="6" t="s">
        <v>432</v>
      </c>
      <c r="X36" s="83">
        <f t="shared" si="0"/>
        <v>0.76190476190476186</v>
      </c>
      <c r="Y36" s="83">
        <f t="shared" si="1"/>
        <v>0.23809523809523808</v>
      </c>
      <c r="Z36" s="83">
        <f t="shared" si="2"/>
        <v>0</v>
      </c>
      <c r="AA36" s="83">
        <f t="shared" si="3"/>
        <v>0</v>
      </c>
      <c r="AB36" s="84">
        <f t="shared" si="4"/>
        <v>0.23809523809523808</v>
      </c>
    </row>
    <row r="37" spans="1:28" ht="15.75" thickBot="1">
      <c r="A37" s="5">
        <v>27</v>
      </c>
      <c r="B37" s="65" t="s">
        <v>428</v>
      </c>
      <c r="C37" s="6" t="s">
        <v>433</v>
      </c>
      <c r="D37" s="6" t="s">
        <v>433</v>
      </c>
      <c r="E37" s="6" t="s">
        <v>433</v>
      </c>
      <c r="F37" s="6" t="s">
        <v>432</v>
      </c>
      <c r="G37" s="6" t="s">
        <v>433</v>
      </c>
      <c r="H37" s="6" t="s">
        <v>433</v>
      </c>
      <c r="I37" s="6" t="s">
        <v>433</v>
      </c>
      <c r="J37" s="6" t="s">
        <v>433</v>
      </c>
      <c r="K37" s="6" t="s">
        <v>432</v>
      </c>
      <c r="L37" s="6" t="s">
        <v>432</v>
      </c>
      <c r="M37" s="6" t="s">
        <v>433</v>
      </c>
      <c r="N37" s="6" t="s">
        <v>433</v>
      </c>
      <c r="O37" s="6" t="s">
        <v>432</v>
      </c>
      <c r="P37" s="6" t="s">
        <v>433</v>
      </c>
      <c r="Q37" s="6" t="s">
        <v>432</v>
      </c>
      <c r="R37" s="6" t="s">
        <v>432</v>
      </c>
      <c r="S37" s="6" t="s">
        <v>433</v>
      </c>
      <c r="T37" s="6" t="s">
        <v>433</v>
      </c>
      <c r="U37" s="6" t="s">
        <v>433</v>
      </c>
      <c r="V37" s="6" t="s">
        <v>433</v>
      </c>
      <c r="W37" s="6" t="s">
        <v>433</v>
      </c>
      <c r="X37" s="83">
        <f t="shared" si="0"/>
        <v>0.2857142857142857</v>
      </c>
      <c r="Y37" s="83">
        <f t="shared" si="1"/>
        <v>0.7142857142857143</v>
      </c>
      <c r="Z37" s="83">
        <f t="shared" si="2"/>
        <v>0</v>
      </c>
      <c r="AA37" s="83">
        <f t="shared" si="3"/>
        <v>0</v>
      </c>
      <c r="AB37" s="84">
        <f t="shared" si="4"/>
        <v>0.7142857142857143</v>
      </c>
    </row>
    <row r="38" spans="1:28" ht="15.75" thickBot="1">
      <c r="A38" s="7">
        <v>28</v>
      </c>
      <c r="B38" s="65" t="s">
        <v>419</v>
      </c>
      <c r="C38" s="6" t="s">
        <v>432</v>
      </c>
      <c r="D38" s="6" t="s">
        <v>433</v>
      </c>
      <c r="E38" s="6" t="s">
        <v>432</v>
      </c>
      <c r="F38" s="6" t="s">
        <v>432</v>
      </c>
      <c r="G38" s="6" t="s">
        <v>433</v>
      </c>
      <c r="H38" s="6" t="s">
        <v>433</v>
      </c>
      <c r="I38" s="6" t="s">
        <v>432</v>
      </c>
      <c r="J38" s="6" t="s">
        <v>433</v>
      </c>
      <c r="K38" s="6" t="s">
        <v>432</v>
      </c>
      <c r="L38" s="6" t="s">
        <v>432</v>
      </c>
      <c r="M38" s="6" t="s">
        <v>433</v>
      </c>
      <c r="N38" s="6" t="s">
        <v>433</v>
      </c>
      <c r="O38" s="6" t="s">
        <v>432</v>
      </c>
      <c r="P38" s="6" t="s">
        <v>433</v>
      </c>
      <c r="Q38" s="6" t="s">
        <v>432</v>
      </c>
      <c r="R38" s="6" t="s">
        <v>432</v>
      </c>
      <c r="S38" s="6" t="s">
        <v>432</v>
      </c>
      <c r="T38" s="6" t="s">
        <v>432</v>
      </c>
      <c r="U38" s="6" t="s">
        <v>432</v>
      </c>
      <c r="V38" s="6" t="s">
        <v>432</v>
      </c>
      <c r="W38" s="6" t="s">
        <v>432</v>
      </c>
      <c r="X38" s="83">
        <f t="shared" si="0"/>
        <v>0.66666666666666663</v>
      </c>
      <c r="Y38" s="83">
        <f t="shared" si="1"/>
        <v>0.33333333333333331</v>
      </c>
      <c r="Z38" s="83">
        <f t="shared" si="2"/>
        <v>0</v>
      </c>
      <c r="AA38" s="83">
        <f t="shared" si="3"/>
        <v>0</v>
      </c>
      <c r="AB38" s="84">
        <f t="shared" si="4"/>
        <v>0.33333333333333331</v>
      </c>
    </row>
    <row r="39" spans="1:28" ht="15.75" thickBot="1">
      <c r="A39" s="5">
        <v>29</v>
      </c>
      <c r="B39" s="65" t="s">
        <v>420</v>
      </c>
      <c r="C39" s="6" t="s">
        <v>433</v>
      </c>
      <c r="D39" s="6" t="s">
        <v>433</v>
      </c>
      <c r="E39" s="6" t="s">
        <v>433</v>
      </c>
      <c r="F39" s="6" t="s">
        <v>433</v>
      </c>
      <c r="G39" s="6" t="s">
        <v>433</v>
      </c>
      <c r="H39" s="6" t="s">
        <v>433</v>
      </c>
      <c r="I39" s="6" t="s">
        <v>433</v>
      </c>
      <c r="J39" s="6" t="s">
        <v>433</v>
      </c>
      <c r="K39" s="6" t="s">
        <v>433</v>
      </c>
      <c r="L39" s="6" t="s">
        <v>433</v>
      </c>
      <c r="M39" s="6" t="s">
        <v>433</v>
      </c>
      <c r="N39" s="6" t="s">
        <v>433</v>
      </c>
      <c r="O39" s="6" t="s">
        <v>433</v>
      </c>
      <c r="P39" s="6" t="s">
        <v>433</v>
      </c>
      <c r="Q39" s="6" t="s">
        <v>433</v>
      </c>
      <c r="R39" s="6" t="s">
        <v>433</v>
      </c>
      <c r="S39" s="6" t="s">
        <v>433</v>
      </c>
      <c r="T39" s="6" t="s">
        <v>433</v>
      </c>
      <c r="U39" s="6" t="s">
        <v>433</v>
      </c>
      <c r="V39" s="6" t="s">
        <v>433</v>
      </c>
      <c r="W39" s="6" t="s">
        <v>433</v>
      </c>
      <c r="X39" s="83">
        <f t="shared" si="0"/>
        <v>0</v>
      </c>
      <c r="Y39" s="83">
        <f t="shared" si="1"/>
        <v>1</v>
      </c>
      <c r="Z39" s="83">
        <f t="shared" si="2"/>
        <v>0</v>
      </c>
      <c r="AA39" s="83">
        <f t="shared" si="3"/>
        <v>0</v>
      </c>
      <c r="AB39" s="84">
        <f t="shared" si="4"/>
        <v>1</v>
      </c>
    </row>
    <row r="40" spans="1:28" ht="15.75" thickBot="1">
      <c r="A40" s="7">
        <v>30</v>
      </c>
      <c r="B40" s="65" t="s">
        <v>421</v>
      </c>
      <c r="C40" s="8" t="s">
        <v>432</v>
      </c>
      <c r="D40" s="6" t="s">
        <v>433</v>
      </c>
      <c r="E40" s="6" t="s">
        <v>432</v>
      </c>
      <c r="F40" s="6" t="s">
        <v>432</v>
      </c>
      <c r="G40" s="6" t="s">
        <v>433</v>
      </c>
      <c r="H40" s="6" t="s">
        <v>433</v>
      </c>
      <c r="I40" s="6" t="s">
        <v>432</v>
      </c>
      <c r="J40" s="6" t="s">
        <v>433</v>
      </c>
      <c r="K40" s="6" t="s">
        <v>432</v>
      </c>
      <c r="L40" s="6" t="s">
        <v>432</v>
      </c>
      <c r="M40" s="6" t="s">
        <v>433</v>
      </c>
      <c r="N40" s="6" t="s">
        <v>433</v>
      </c>
      <c r="O40" s="6" t="s">
        <v>432</v>
      </c>
      <c r="P40" s="6" t="s">
        <v>433</v>
      </c>
      <c r="Q40" s="6" t="s">
        <v>432</v>
      </c>
      <c r="R40" s="6" t="s">
        <v>432</v>
      </c>
      <c r="S40" s="8" t="s">
        <v>432</v>
      </c>
      <c r="T40" s="6" t="s">
        <v>432</v>
      </c>
      <c r="U40" s="6" t="s">
        <v>432</v>
      </c>
      <c r="V40" s="6" t="s">
        <v>432</v>
      </c>
      <c r="W40" s="6" t="s">
        <v>432</v>
      </c>
      <c r="X40" s="83">
        <f t="shared" si="0"/>
        <v>0.66666666666666663</v>
      </c>
      <c r="Y40" s="83">
        <f t="shared" si="1"/>
        <v>0.33333333333333331</v>
      </c>
      <c r="Z40" s="83">
        <f t="shared" si="2"/>
        <v>0</v>
      </c>
      <c r="AA40" s="83">
        <f t="shared" si="3"/>
        <v>0</v>
      </c>
      <c r="AB40" s="84">
        <f t="shared" si="4"/>
        <v>0.33333333333333331</v>
      </c>
    </row>
    <row r="41" spans="1:28" ht="15.75" thickBot="1">
      <c r="A41" s="5">
        <v>31</v>
      </c>
      <c r="B41" s="65" t="s">
        <v>422</v>
      </c>
      <c r="C41" s="8" t="s">
        <v>433</v>
      </c>
      <c r="D41" s="6" t="s">
        <v>433</v>
      </c>
      <c r="E41" s="6" t="s">
        <v>432</v>
      </c>
      <c r="F41" s="6" t="s">
        <v>433</v>
      </c>
      <c r="G41" s="6" t="s">
        <v>433</v>
      </c>
      <c r="H41" s="6" t="s">
        <v>433</v>
      </c>
      <c r="I41" s="6" t="s">
        <v>433</v>
      </c>
      <c r="J41" s="6" t="s">
        <v>433</v>
      </c>
      <c r="K41" s="6" t="s">
        <v>432</v>
      </c>
      <c r="L41" s="6" t="s">
        <v>433</v>
      </c>
      <c r="M41" s="6" t="s">
        <v>433</v>
      </c>
      <c r="N41" s="6" t="s">
        <v>433</v>
      </c>
      <c r="O41" s="6" t="s">
        <v>433</v>
      </c>
      <c r="P41" s="6" t="s">
        <v>433</v>
      </c>
      <c r="Q41" s="6" t="s">
        <v>433</v>
      </c>
      <c r="R41" s="6" t="s">
        <v>433</v>
      </c>
      <c r="S41" s="8" t="s">
        <v>433</v>
      </c>
      <c r="T41" s="6" t="s">
        <v>433</v>
      </c>
      <c r="U41" s="6" t="s">
        <v>433</v>
      </c>
      <c r="V41" s="6" t="s">
        <v>433</v>
      </c>
      <c r="W41" s="6" t="s">
        <v>433</v>
      </c>
      <c r="X41" s="83">
        <f t="shared" si="0"/>
        <v>9.5238095238095233E-2</v>
      </c>
      <c r="Y41" s="83">
        <f t="shared" si="1"/>
        <v>0.90476190476190477</v>
      </c>
      <c r="Z41" s="83">
        <f t="shared" si="2"/>
        <v>0</v>
      </c>
      <c r="AA41" s="83">
        <f t="shared" si="3"/>
        <v>0</v>
      </c>
      <c r="AB41" s="84">
        <f t="shared" si="4"/>
        <v>0.90476190476190477</v>
      </c>
    </row>
    <row r="42" spans="1:28" ht="15.75" thickBot="1">
      <c r="A42" s="7">
        <v>32</v>
      </c>
      <c r="B42" s="65" t="s">
        <v>423</v>
      </c>
      <c r="C42" s="8" t="s">
        <v>432</v>
      </c>
      <c r="D42" s="6" t="s">
        <v>432</v>
      </c>
      <c r="E42" s="6" t="s">
        <v>432</v>
      </c>
      <c r="F42" s="6" t="s">
        <v>432</v>
      </c>
      <c r="G42" s="6" t="s">
        <v>433</v>
      </c>
      <c r="H42" s="6" t="s">
        <v>433</v>
      </c>
      <c r="I42" s="6" t="s">
        <v>432</v>
      </c>
      <c r="J42" s="6" t="s">
        <v>433</v>
      </c>
      <c r="K42" s="6" t="s">
        <v>432</v>
      </c>
      <c r="L42" s="6" t="s">
        <v>432</v>
      </c>
      <c r="M42" s="6" t="s">
        <v>433</v>
      </c>
      <c r="N42" s="6" t="s">
        <v>433</v>
      </c>
      <c r="O42" s="6" t="s">
        <v>432</v>
      </c>
      <c r="P42" s="6" t="s">
        <v>432</v>
      </c>
      <c r="Q42" s="6" t="s">
        <v>432</v>
      </c>
      <c r="R42" s="6" t="s">
        <v>432</v>
      </c>
      <c r="S42" s="8" t="s">
        <v>432</v>
      </c>
      <c r="T42" s="6" t="s">
        <v>432</v>
      </c>
      <c r="U42" s="6" t="s">
        <v>432</v>
      </c>
      <c r="V42" s="6" t="s">
        <v>432</v>
      </c>
      <c r="W42" s="6" t="s">
        <v>432</v>
      </c>
      <c r="X42" s="83">
        <f t="shared" si="0"/>
        <v>0.76190476190476186</v>
      </c>
      <c r="Y42" s="83">
        <f t="shared" si="1"/>
        <v>0.23809523809523808</v>
      </c>
      <c r="Z42" s="83">
        <f t="shared" si="2"/>
        <v>0</v>
      </c>
      <c r="AA42" s="83">
        <f t="shared" si="3"/>
        <v>0</v>
      </c>
      <c r="AB42" s="84">
        <f t="shared" si="4"/>
        <v>0.23809523809523808</v>
      </c>
    </row>
    <row r="43" spans="1:28" ht="15.75" thickBot="1">
      <c r="A43" s="5">
        <v>33</v>
      </c>
      <c r="B43" s="65" t="s">
        <v>424</v>
      </c>
      <c r="C43" s="8" t="s">
        <v>433</v>
      </c>
      <c r="D43" s="6" t="s">
        <v>433</v>
      </c>
      <c r="E43" s="6" t="s">
        <v>433</v>
      </c>
      <c r="F43" s="6" t="s">
        <v>432</v>
      </c>
      <c r="G43" s="6" t="s">
        <v>433</v>
      </c>
      <c r="H43" s="6" t="s">
        <v>433</v>
      </c>
      <c r="I43" s="6" t="s">
        <v>433</v>
      </c>
      <c r="J43" s="6" t="s">
        <v>433</v>
      </c>
      <c r="K43" s="6" t="s">
        <v>432</v>
      </c>
      <c r="L43" s="6" t="s">
        <v>432</v>
      </c>
      <c r="M43" s="6" t="s">
        <v>433</v>
      </c>
      <c r="N43" s="6" t="s">
        <v>433</v>
      </c>
      <c r="O43" s="6" t="s">
        <v>433</v>
      </c>
      <c r="P43" s="6" t="s">
        <v>433</v>
      </c>
      <c r="Q43" s="6" t="s">
        <v>433</v>
      </c>
      <c r="R43" s="6" t="s">
        <v>433</v>
      </c>
      <c r="S43" s="8" t="s">
        <v>433</v>
      </c>
      <c r="T43" s="6" t="s">
        <v>433</v>
      </c>
      <c r="U43" s="6" t="s">
        <v>433</v>
      </c>
      <c r="V43" s="6" t="s">
        <v>433</v>
      </c>
      <c r="W43" s="6" t="s">
        <v>433</v>
      </c>
      <c r="X43" s="83">
        <f t="shared" si="0"/>
        <v>0.14285714285714285</v>
      </c>
      <c r="Y43" s="83">
        <f t="shared" si="1"/>
        <v>0.8571428571428571</v>
      </c>
      <c r="Z43" s="83">
        <f t="shared" si="2"/>
        <v>0</v>
      </c>
      <c r="AA43" s="83">
        <f t="shared" si="3"/>
        <v>0</v>
      </c>
      <c r="AB43" s="84">
        <f t="shared" si="4"/>
        <v>0.8571428571428571</v>
      </c>
    </row>
    <row r="44" spans="1:28" ht="15.75" thickBot="1">
      <c r="A44" s="7">
        <v>34</v>
      </c>
      <c r="B44" s="65" t="s">
        <v>410</v>
      </c>
      <c r="C44" s="8" t="s">
        <v>432</v>
      </c>
      <c r="D44" s="6" t="s">
        <v>432</v>
      </c>
      <c r="E44" s="6" t="s">
        <v>432</v>
      </c>
      <c r="F44" s="6" t="s">
        <v>432</v>
      </c>
      <c r="G44" s="6" t="s">
        <v>433</v>
      </c>
      <c r="H44" s="6" t="s">
        <v>433</v>
      </c>
      <c r="I44" s="6" t="s">
        <v>432</v>
      </c>
      <c r="J44" s="6" t="s">
        <v>433</v>
      </c>
      <c r="K44" s="6" t="s">
        <v>432</v>
      </c>
      <c r="L44" s="6" t="s">
        <v>432</v>
      </c>
      <c r="M44" s="6" t="s">
        <v>433</v>
      </c>
      <c r="N44" s="6" t="s">
        <v>433</v>
      </c>
      <c r="O44" s="6" t="s">
        <v>432</v>
      </c>
      <c r="P44" s="6" t="s">
        <v>432</v>
      </c>
      <c r="Q44" s="6" t="s">
        <v>432</v>
      </c>
      <c r="R44" s="6" t="s">
        <v>432</v>
      </c>
      <c r="S44" s="8" t="s">
        <v>432</v>
      </c>
      <c r="T44" s="6" t="s">
        <v>432</v>
      </c>
      <c r="U44" s="6" t="s">
        <v>432</v>
      </c>
      <c r="V44" s="6" t="s">
        <v>432</v>
      </c>
      <c r="W44" s="6" t="s">
        <v>432</v>
      </c>
      <c r="X44" s="83">
        <f>COUNTIF(C44:W44,"н")/COUNTA(C44:W44)</f>
        <v>0.76190476190476186</v>
      </c>
      <c r="Y44" s="83">
        <f>COUNTIF(C44:W44,"с")/COUNTA(C44:W44)</f>
        <v>0.23809523809523808</v>
      </c>
      <c r="Z44" s="83">
        <f>COUNTIF(C44:W44,"д")/COUNTA(C44:W44)</f>
        <v>0</v>
      </c>
      <c r="AA44" s="83">
        <f>COUNTIF(C44:W44,"в")/COUNTA(C44:W44)</f>
        <v>0</v>
      </c>
      <c r="AB44" s="84">
        <f>Y44+Z44+AA44</f>
        <v>0.23809523809523808</v>
      </c>
    </row>
    <row r="45" spans="1:28" ht="15.75" thickBot="1">
      <c r="A45" s="7">
        <v>35</v>
      </c>
      <c r="B45" s="65" t="s">
        <v>425</v>
      </c>
      <c r="C45" s="8" t="s">
        <v>432</v>
      </c>
      <c r="D45" s="6" t="s">
        <v>432</v>
      </c>
      <c r="E45" s="6" t="s">
        <v>432</v>
      </c>
      <c r="F45" s="6" t="s">
        <v>432</v>
      </c>
      <c r="G45" s="6" t="s">
        <v>433</v>
      </c>
      <c r="H45" s="6" t="s">
        <v>433</v>
      </c>
      <c r="I45" s="6" t="s">
        <v>432</v>
      </c>
      <c r="J45" s="6" t="s">
        <v>433</v>
      </c>
      <c r="K45" s="6" t="s">
        <v>432</v>
      </c>
      <c r="L45" s="6" t="s">
        <v>432</v>
      </c>
      <c r="M45" s="6" t="s">
        <v>433</v>
      </c>
      <c r="N45" s="6" t="s">
        <v>433</v>
      </c>
      <c r="O45" s="6" t="s">
        <v>432</v>
      </c>
      <c r="P45" s="6" t="s">
        <v>432</v>
      </c>
      <c r="Q45" s="6" t="s">
        <v>432</v>
      </c>
      <c r="R45" s="6" t="s">
        <v>432</v>
      </c>
      <c r="S45" s="8" t="s">
        <v>432</v>
      </c>
      <c r="T45" s="6" t="s">
        <v>432</v>
      </c>
      <c r="U45" s="6" t="s">
        <v>432</v>
      </c>
      <c r="V45" s="6" t="s">
        <v>432</v>
      </c>
      <c r="W45" s="6" t="s">
        <v>432</v>
      </c>
      <c r="X45" s="83">
        <v>0.14299999999999999</v>
      </c>
      <c r="Y45" s="83">
        <v>0.85699999999999998</v>
      </c>
      <c r="Z45" s="83">
        <f t="shared" si="2"/>
        <v>0</v>
      </c>
      <c r="AA45" s="83">
        <f t="shared" si="3"/>
        <v>0</v>
      </c>
      <c r="AB45" s="84">
        <f t="shared" si="4"/>
        <v>0.85699999999999998</v>
      </c>
    </row>
    <row r="46" spans="1:28">
      <c r="A46" s="5">
        <v>36</v>
      </c>
      <c r="B46" s="66" t="s">
        <v>426</v>
      </c>
      <c r="C46" s="8" t="s">
        <v>433</v>
      </c>
      <c r="D46" s="6" t="s">
        <v>433</v>
      </c>
      <c r="E46" s="6" t="s">
        <v>433</v>
      </c>
      <c r="F46" s="6" t="s">
        <v>433</v>
      </c>
      <c r="G46" s="6" t="s">
        <v>433</v>
      </c>
      <c r="H46" s="6" t="s">
        <v>433</v>
      </c>
      <c r="I46" s="6" t="s">
        <v>433</v>
      </c>
      <c r="J46" s="6" t="s">
        <v>433</v>
      </c>
      <c r="K46" s="6" t="s">
        <v>433</v>
      </c>
      <c r="L46" s="6" t="s">
        <v>432</v>
      </c>
      <c r="M46" s="6" t="s">
        <v>433</v>
      </c>
      <c r="N46" s="6" t="s">
        <v>433</v>
      </c>
      <c r="O46" s="6" t="s">
        <v>432</v>
      </c>
      <c r="P46" s="6" t="s">
        <v>433</v>
      </c>
      <c r="Q46" s="6" t="s">
        <v>432</v>
      </c>
      <c r="R46" s="6" t="s">
        <v>433</v>
      </c>
      <c r="S46" s="8" t="s">
        <v>433</v>
      </c>
      <c r="T46" s="6" t="s">
        <v>433</v>
      </c>
      <c r="U46" s="6" t="s">
        <v>433</v>
      </c>
      <c r="V46" s="6" t="s">
        <v>432</v>
      </c>
      <c r="W46" s="6" t="s">
        <v>433</v>
      </c>
      <c r="X46" s="83">
        <f t="shared" si="0"/>
        <v>0.19047619047619047</v>
      </c>
      <c r="Y46" s="83">
        <f t="shared" si="1"/>
        <v>0.80952380952380953</v>
      </c>
      <c r="Z46" s="83">
        <f t="shared" si="2"/>
        <v>0</v>
      </c>
      <c r="AA46" s="83">
        <f t="shared" si="3"/>
        <v>0</v>
      </c>
      <c r="AB46" s="84">
        <f t="shared" si="4"/>
        <v>0.80952380952380953</v>
      </c>
    </row>
    <row r="47" spans="1:28">
      <c r="A47" s="115" t="s">
        <v>52</v>
      </c>
      <c r="B47" s="115"/>
      <c r="C47" s="82">
        <f t="shared" ref="C47:W47" si="5">COUNTIF(C11:C46,"н")/COUNTA(C11:C46)</f>
        <v>0.47222222222222221</v>
      </c>
      <c r="D47" s="82">
        <f t="shared" si="5"/>
        <v>0.30555555555555558</v>
      </c>
      <c r="E47" s="82">
        <f t="shared" si="5"/>
        <v>0.66666666666666663</v>
      </c>
      <c r="F47" s="82">
        <f t="shared" si="5"/>
        <v>0.72222222222222221</v>
      </c>
      <c r="G47" s="82">
        <f t="shared" si="5"/>
        <v>0</v>
      </c>
      <c r="H47" s="82">
        <f t="shared" si="5"/>
        <v>5.5555555555555552E-2</v>
      </c>
      <c r="I47" s="82">
        <f t="shared" si="5"/>
        <v>0.47222222222222221</v>
      </c>
      <c r="J47" s="82">
        <f t="shared" si="5"/>
        <v>5.5555555555555552E-2</v>
      </c>
      <c r="K47" s="82">
        <f t="shared" si="5"/>
        <v>0.58333333333333337</v>
      </c>
      <c r="L47" s="82">
        <f t="shared" si="5"/>
        <v>0.86111111111111116</v>
      </c>
      <c r="M47" s="82">
        <f t="shared" si="5"/>
        <v>2.7777777777777776E-2</v>
      </c>
      <c r="N47" s="82">
        <f t="shared" si="5"/>
        <v>2.7777777777777776E-2</v>
      </c>
      <c r="O47" s="82">
        <f t="shared" si="5"/>
        <v>0.61111111111111116</v>
      </c>
      <c r="P47" s="82">
        <f t="shared" si="5"/>
        <v>0.47222222222222221</v>
      </c>
      <c r="Q47" s="82">
        <f t="shared" si="5"/>
        <v>0.58333333333333337</v>
      </c>
      <c r="R47" s="82">
        <f t="shared" si="5"/>
        <v>0.44444444444444442</v>
      </c>
      <c r="S47" s="82">
        <f t="shared" si="5"/>
        <v>0.3888888888888889</v>
      </c>
      <c r="T47" s="82">
        <f t="shared" si="5"/>
        <v>0.3888888888888889</v>
      </c>
      <c r="U47" s="82">
        <f t="shared" si="5"/>
        <v>0.41666666666666669</v>
      </c>
      <c r="V47" s="82">
        <f t="shared" si="5"/>
        <v>0.5</v>
      </c>
      <c r="W47" s="82">
        <f t="shared" si="5"/>
        <v>0.55555555555555558</v>
      </c>
      <c r="X47" s="126" t="s">
        <v>44</v>
      </c>
      <c r="Y47" s="127"/>
      <c r="Z47" s="127"/>
      <c r="AA47" s="127"/>
      <c r="AB47" s="128"/>
    </row>
    <row r="48" spans="1:28">
      <c r="A48" s="115" t="s">
        <v>53</v>
      </c>
      <c r="B48" s="115"/>
      <c r="C48" s="82">
        <f t="shared" ref="C48:W48" si="6">COUNTIF(C11:C46,"с")/COUNTA(C11:C46)</f>
        <v>0.52777777777777779</v>
      </c>
      <c r="D48" s="82">
        <f t="shared" si="6"/>
        <v>0.69444444444444442</v>
      </c>
      <c r="E48" s="82">
        <f t="shared" si="6"/>
        <v>0.33333333333333331</v>
      </c>
      <c r="F48" s="82">
        <f t="shared" si="6"/>
        <v>0.27777777777777779</v>
      </c>
      <c r="G48" s="82">
        <f t="shared" si="6"/>
        <v>1</v>
      </c>
      <c r="H48" s="82">
        <f t="shared" si="6"/>
        <v>0.94444444444444442</v>
      </c>
      <c r="I48" s="82">
        <f t="shared" si="6"/>
        <v>0.52777777777777779</v>
      </c>
      <c r="J48" s="82">
        <f t="shared" si="6"/>
        <v>0.94444444444444442</v>
      </c>
      <c r="K48" s="82">
        <f t="shared" si="6"/>
        <v>0.41666666666666669</v>
      </c>
      <c r="L48" s="82">
        <f t="shared" si="6"/>
        <v>0.1388888888888889</v>
      </c>
      <c r="M48" s="82">
        <f t="shared" si="6"/>
        <v>0.97222222222222221</v>
      </c>
      <c r="N48" s="82">
        <f t="shared" si="6"/>
        <v>0.97222222222222221</v>
      </c>
      <c r="O48" s="82">
        <f t="shared" si="6"/>
        <v>0.3888888888888889</v>
      </c>
      <c r="P48" s="82">
        <f t="shared" si="6"/>
        <v>0.52777777777777779</v>
      </c>
      <c r="Q48" s="82">
        <f t="shared" si="6"/>
        <v>0.41666666666666669</v>
      </c>
      <c r="R48" s="82">
        <f t="shared" si="6"/>
        <v>0.55555555555555558</v>
      </c>
      <c r="S48" s="82">
        <f t="shared" si="6"/>
        <v>0.61111111111111116</v>
      </c>
      <c r="T48" s="82">
        <f t="shared" si="6"/>
        <v>0.61111111111111116</v>
      </c>
      <c r="U48" s="82">
        <f t="shared" si="6"/>
        <v>0.58333333333333337</v>
      </c>
      <c r="V48" s="82">
        <f t="shared" si="6"/>
        <v>0.5</v>
      </c>
      <c r="W48" s="82">
        <f t="shared" si="6"/>
        <v>0.44444444444444442</v>
      </c>
      <c r="X48" s="108" t="s">
        <v>45</v>
      </c>
      <c r="Y48" s="109"/>
      <c r="Z48" s="109"/>
      <c r="AA48" s="109"/>
      <c r="AB48" s="110"/>
    </row>
    <row r="49" spans="1:28">
      <c r="A49" s="115" t="s">
        <v>54</v>
      </c>
      <c r="B49" s="115"/>
      <c r="C49" s="82">
        <f t="shared" ref="C49:W49" si="7">COUNTIF(C11:C46,"д")/COUNTA(C11:C46)</f>
        <v>0</v>
      </c>
      <c r="D49" s="82">
        <f t="shared" si="7"/>
        <v>0</v>
      </c>
      <c r="E49" s="82">
        <f t="shared" si="7"/>
        <v>0</v>
      </c>
      <c r="F49" s="82">
        <f t="shared" si="7"/>
        <v>0</v>
      </c>
      <c r="G49" s="82">
        <f t="shared" si="7"/>
        <v>0</v>
      </c>
      <c r="H49" s="82">
        <f t="shared" si="7"/>
        <v>0</v>
      </c>
      <c r="I49" s="82">
        <f t="shared" si="7"/>
        <v>0</v>
      </c>
      <c r="J49" s="82">
        <f t="shared" si="7"/>
        <v>0</v>
      </c>
      <c r="K49" s="82">
        <f t="shared" si="7"/>
        <v>0</v>
      </c>
      <c r="L49" s="82">
        <f t="shared" si="7"/>
        <v>0</v>
      </c>
      <c r="M49" s="82">
        <f t="shared" si="7"/>
        <v>0</v>
      </c>
      <c r="N49" s="82">
        <f t="shared" si="7"/>
        <v>0</v>
      </c>
      <c r="O49" s="82">
        <f t="shared" si="7"/>
        <v>0</v>
      </c>
      <c r="P49" s="82">
        <f t="shared" si="7"/>
        <v>0</v>
      </c>
      <c r="Q49" s="82">
        <f t="shared" si="7"/>
        <v>0</v>
      </c>
      <c r="R49" s="82">
        <f t="shared" si="7"/>
        <v>0</v>
      </c>
      <c r="S49" s="82">
        <f t="shared" si="7"/>
        <v>0</v>
      </c>
      <c r="T49" s="82">
        <f t="shared" si="7"/>
        <v>0</v>
      </c>
      <c r="U49" s="82">
        <f t="shared" si="7"/>
        <v>0</v>
      </c>
      <c r="V49" s="82">
        <f t="shared" si="7"/>
        <v>0</v>
      </c>
      <c r="W49" s="82">
        <f t="shared" si="7"/>
        <v>0</v>
      </c>
      <c r="X49" s="111" t="s">
        <v>46</v>
      </c>
      <c r="Y49" s="112"/>
      <c r="Z49" s="112"/>
      <c r="AA49" s="112"/>
      <c r="AB49" s="113"/>
    </row>
    <row r="50" spans="1:28">
      <c r="A50" s="115" t="s">
        <v>55</v>
      </c>
      <c r="B50" s="115"/>
      <c r="C50" s="82">
        <f t="shared" ref="C50:W50" si="8">COUNTIF(C11:C46,"в")/COUNTA(C11:C46)</f>
        <v>0</v>
      </c>
      <c r="D50" s="82">
        <f t="shared" si="8"/>
        <v>0</v>
      </c>
      <c r="E50" s="82">
        <f t="shared" si="8"/>
        <v>0</v>
      </c>
      <c r="F50" s="82">
        <f t="shared" si="8"/>
        <v>0</v>
      </c>
      <c r="G50" s="82">
        <f t="shared" si="8"/>
        <v>0</v>
      </c>
      <c r="H50" s="82">
        <f t="shared" si="8"/>
        <v>0</v>
      </c>
      <c r="I50" s="82">
        <f t="shared" si="8"/>
        <v>0</v>
      </c>
      <c r="J50" s="82">
        <f t="shared" si="8"/>
        <v>0</v>
      </c>
      <c r="K50" s="82">
        <f t="shared" si="8"/>
        <v>0</v>
      </c>
      <c r="L50" s="82">
        <f t="shared" si="8"/>
        <v>0</v>
      </c>
      <c r="M50" s="82">
        <f t="shared" si="8"/>
        <v>0</v>
      </c>
      <c r="N50" s="82">
        <f t="shared" si="8"/>
        <v>0</v>
      </c>
      <c r="O50" s="82">
        <f t="shared" si="8"/>
        <v>0</v>
      </c>
      <c r="P50" s="82">
        <f t="shared" si="8"/>
        <v>0</v>
      </c>
      <c r="Q50" s="82">
        <f t="shared" si="8"/>
        <v>0</v>
      </c>
      <c r="R50" s="82">
        <f t="shared" si="8"/>
        <v>0</v>
      </c>
      <c r="S50" s="82">
        <f t="shared" si="8"/>
        <v>0</v>
      </c>
      <c r="T50" s="82">
        <f t="shared" si="8"/>
        <v>0</v>
      </c>
      <c r="U50" s="82">
        <f t="shared" si="8"/>
        <v>0</v>
      </c>
      <c r="V50" s="82">
        <f t="shared" si="8"/>
        <v>0</v>
      </c>
      <c r="W50" s="82">
        <f t="shared" si="8"/>
        <v>0</v>
      </c>
      <c r="X50" s="124" t="s">
        <v>47</v>
      </c>
      <c r="Y50" s="125"/>
      <c r="Z50" s="125"/>
      <c r="AA50" s="125"/>
      <c r="AB50" s="110"/>
    </row>
    <row r="51" spans="1:28">
      <c r="A51" s="140" t="s">
        <v>56</v>
      </c>
      <c r="B51" s="140"/>
      <c r="C51" s="82">
        <f>C48+C49+C50</f>
        <v>0.52777777777777779</v>
      </c>
      <c r="D51" s="82">
        <f t="shared" ref="D51:W51" si="9">D48+D49+D50</f>
        <v>0.69444444444444442</v>
      </c>
      <c r="E51" s="82">
        <f t="shared" si="9"/>
        <v>0.33333333333333331</v>
      </c>
      <c r="F51" s="82">
        <f t="shared" si="9"/>
        <v>0.27777777777777779</v>
      </c>
      <c r="G51" s="82">
        <f t="shared" si="9"/>
        <v>1</v>
      </c>
      <c r="H51" s="82">
        <f t="shared" si="9"/>
        <v>0.94444444444444442</v>
      </c>
      <c r="I51" s="82">
        <f t="shared" si="9"/>
        <v>0.52777777777777779</v>
      </c>
      <c r="J51" s="82">
        <f t="shared" si="9"/>
        <v>0.94444444444444442</v>
      </c>
      <c r="K51" s="82">
        <f t="shared" si="9"/>
        <v>0.41666666666666669</v>
      </c>
      <c r="L51" s="82">
        <f t="shared" si="9"/>
        <v>0.1388888888888889</v>
      </c>
      <c r="M51" s="82">
        <f t="shared" si="9"/>
        <v>0.97222222222222221</v>
      </c>
      <c r="N51" s="82">
        <f t="shared" si="9"/>
        <v>0.97222222222222221</v>
      </c>
      <c r="O51" s="82">
        <f t="shared" si="9"/>
        <v>0.3888888888888889</v>
      </c>
      <c r="P51" s="82">
        <f t="shared" si="9"/>
        <v>0.52777777777777779</v>
      </c>
      <c r="Q51" s="82">
        <f t="shared" si="9"/>
        <v>0.41666666666666669</v>
      </c>
      <c r="R51" s="82">
        <f t="shared" si="9"/>
        <v>0.55555555555555558</v>
      </c>
      <c r="S51" s="82">
        <f t="shared" si="9"/>
        <v>0.61111111111111116</v>
      </c>
      <c r="T51" s="82">
        <f t="shared" si="9"/>
        <v>0.61111111111111116</v>
      </c>
      <c r="U51" s="82">
        <f t="shared" si="9"/>
        <v>0.58333333333333337</v>
      </c>
      <c r="V51" s="82">
        <f t="shared" si="9"/>
        <v>0.5</v>
      </c>
      <c r="W51" s="82">
        <f t="shared" si="9"/>
        <v>0.44444444444444442</v>
      </c>
      <c r="X51" s="9" t="s">
        <v>48</v>
      </c>
      <c r="Y51" s="9" t="s">
        <v>49</v>
      </c>
      <c r="Z51" s="9" t="s">
        <v>50</v>
      </c>
      <c r="AA51" s="9" t="s">
        <v>51</v>
      </c>
      <c r="AB51" s="10" t="s">
        <v>43</v>
      </c>
    </row>
    <row r="52" spans="1:28">
      <c r="A52" s="129" t="s">
        <v>57</v>
      </c>
      <c r="B52" s="129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85">
        <f>AVERAGE(X11:X46)</f>
        <v>0.39286111111111105</v>
      </c>
      <c r="Y52" s="85">
        <f>AVERAGE(Y11:Y46)</f>
        <v>0.60713888888888889</v>
      </c>
      <c r="Z52" s="85">
        <f>AVERAGE(Z11:Z46)</f>
        <v>0</v>
      </c>
      <c r="AA52" s="85">
        <f>AVERAGE(AA11:AA46)</f>
        <v>0</v>
      </c>
      <c r="AB52" s="86">
        <f>AVERAGE(AB11:AB46)</f>
        <v>0.60713888888888889</v>
      </c>
    </row>
    <row r="57" spans="1:28" ht="15" customHeight="1">
      <c r="A57" s="1" t="s">
        <v>4</v>
      </c>
      <c r="C57" s="4" t="s">
        <v>62</v>
      </c>
    </row>
    <row r="58" spans="1:28" ht="15" customHeight="1">
      <c r="A58" s="138" t="s">
        <v>5</v>
      </c>
      <c r="B58" s="141" t="s">
        <v>6</v>
      </c>
      <c r="C58" s="156" t="s">
        <v>180</v>
      </c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1"/>
      <c r="X58" s="106" t="s">
        <v>37</v>
      </c>
      <c r="Y58" s="106"/>
      <c r="Z58" s="106"/>
      <c r="AA58" s="106"/>
      <c r="AB58" s="106"/>
    </row>
    <row r="59" spans="1:28" ht="15" customHeight="1">
      <c r="A59" s="138"/>
      <c r="B59" s="146"/>
      <c r="C59" s="219" t="s">
        <v>181</v>
      </c>
      <c r="D59" s="220"/>
      <c r="E59" s="220"/>
      <c r="F59" s="220"/>
      <c r="G59" s="220"/>
      <c r="H59" s="220"/>
      <c r="I59" s="208" t="s">
        <v>182</v>
      </c>
      <c r="J59" s="209"/>
      <c r="K59" s="209"/>
      <c r="L59" s="209"/>
      <c r="M59" s="213" t="s">
        <v>196</v>
      </c>
      <c r="N59" s="120"/>
      <c r="O59" s="120"/>
      <c r="P59" s="120"/>
      <c r="Q59" s="120"/>
      <c r="R59" s="210" t="s">
        <v>197</v>
      </c>
      <c r="S59" s="211"/>
      <c r="T59" s="211"/>
      <c r="U59" s="211"/>
      <c r="V59" s="211"/>
      <c r="W59" s="212"/>
      <c r="X59" s="113" t="s">
        <v>38</v>
      </c>
      <c r="Y59" s="113"/>
      <c r="Z59" s="113"/>
      <c r="AA59" s="113"/>
      <c r="AB59" s="113"/>
    </row>
    <row r="60" spans="1:28" ht="15" customHeight="1">
      <c r="A60" s="138"/>
      <c r="B60" s="146"/>
      <c r="C60" s="104" t="s">
        <v>183</v>
      </c>
      <c r="D60" s="105" t="s">
        <v>184</v>
      </c>
      <c r="E60" s="105" t="s">
        <v>185</v>
      </c>
      <c r="F60" s="131" t="s">
        <v>186</v>
      </c>
      <c r="G60" s="218"/>
      <c r="H60" s="218"/>
      <c r="I60" s="104" t="s">
        <v>187</v>
      </c>
      <c r="J60" s="205"/>
      <c r="K60" s="104" t="s">
        <v>188</v>
      </c>
      <c r="L60" s="104" t="s">
        <v>189</v>
      </c>
      <c r="M60" s="105" t="s">
        <v>198</v>
      </c>
      <c r="N60" s="120"/>
      <c r="O60" s="120"/>
      <c r="P60" s="120"/>
      <c r="Q60" s="215" t="s">
        <v>199</v>
      </c>
      <c r="R60" s="116" t="s">
        <v>200</v>
      </c>
      <c r="S60" s="187" t="s">
        <v>201</v>
      </c>
      <c r="T60" s="214"/>
      <c r="U60" s="188"/>
      <c r="V60" s="116" t="s">
        <v>202</v>
      </c>
      <c r="W60" s="116" t="s">
        <v>203</v>
      </c>
      <c r="X60" s="114" t="s">
        <v>39</v>
      </c>
      <c r="Y60" s="114" t="s">
        <v>40</v>
      </c>
      <c r="Z60" s="114" t="s">
        <v>41</v>
      </c>
      <c r="AA60" s="114" t="s">
        <v>42</v>
      </c>
      <c r="AB60" s="107" t="s">
        <v>43</v>
      </c>
    </row>
    <row r="61" spans="1:28">
      <c r="A61" s="138"/>
      <c r="B61" s="146"/>
      <c r="C61" s="104"/>
      <c r="D61" s="105"/>
      <c r="E61" s="205"/>
      <c r="F61" s="104" t="s">
        <v>190</v>
      </c>
      <c r="G61" s="131" t="s">
        <v>191</v>
      </c>
      <c r="H61" s="218"/>
      <c r="I61" s="104" t="s">
        <v>192</v>
      </c>
      <c r="J61" s="104" t="s">
        <v>193</v>
      </c>
      <c r="K61" s="104"/>
      <c r="L61" s="120"/>
      <c r="M61" s="116" t="s">
        <v>204</v>
      </c>
      <c r="N61" s="116" t="s">
        <v>205</v>
      </c>
      <c r="O61" s="116" t="s">
        <v>206</v>
      </c>
      <c r="P61" s="206" t="s">
        <v>207</v>
      </c>
      <c r="Q61" s="216"/>
      <c r="R61" s="151"/>
      <c r="S61" s="116" t="s">
        <v>208</v>
      </c>
      <c r="T61" s="116" t="s">
        <v>209</v>
      </c>
      <c r="U61" s="116" t="s">
        <v>210</v>
      </c>
      <c r="V61" s="151"/>
      <c r="W61" s="117"/>
      <c r="X61" s="114"/>
      <c r="Y61" s="114"/>
      <c r="Z61" s="114"/>
      <c r="AA61" s="114"/>
      <c r="AB61" s="107"/>
    </row>
    <row r="62" spans="1:28" ht="15.75" thickBot="1">
      <c r="A62" s="139"/>
      <c r="B62" s="146"/>
      <c r="C62" s="104"/>
      <c r="D62" s="105"/>
      <c r="E62" s="205"/>
      <c r="F62" s="205"/>
      <c r="G62" s="24" t="s">
        <v>194</v>
      </c>
      <c r="H62" s="24" t="s">
        <v>195</v>
      </c>
      <c r="I62" s="205"/>
      <c r="J62" s="104"/>
      <c r="K62" s="104"/>
      <c r="L62" s="120"/>
      <c r="M62" s="118"/>
      <c r="N62" s="118"/>
      <c r="O62" s="118"/>
      <c r="P62" s="207"/>
      <c r="Q62" s="217"/>
      <c r="R62" s="152"/>
      <c r="S62" s="152"/>
      <c r="T62" s="152"/>
      <c r="U62" s="152"/>
      <c r="V62" s="152"/>
      <c r="W62" s="118"/>
      <c r="X62" s="114"/>
      <c r="Y62" s="114"/>
      <c r="Z62" s="114"/>
      <c r="AA62" s="114"/>
      <c r="AB62" s="107"/>
    </row>
    <row r="63" spans="1:28" ht="15.75" thickBot="1">
      <c r="A63" s="5">
        <v>1</v>
      </c>
      <c r="B63" s="64" t="s">
        <v>431</v>
      </c>
      <c r="C63" s="8" t="s">
        <v>432</v>
      </c>
      <c r="D63" s="6" t="s">
        <v>433</v>
      </c>
      <c r="E63" s="6" t="s">
        <v>432</v>
      </c>
      <c r="F63" s="6" t="s">
        <v>433</v>
      </c>
      <c r="G63" s="6" t="s">
        <v>433</v>
      </c>
      <c r="H63" s="6" t="s">
        <v>432</v>
      </c>
      <c r="I63" s="6" t="s">
        <v>432</v>
      </c>
      <c r="J63" s="6" t="s">
        <v>433</v>
      </c>
      <c r="K63" s="6" t="s">
        <v>473</v>
      </c>
      <c r="L63" s="6" t="s">
        <v>432</v>
      </c>
      <c r="M63" s="6" t="s">
        <v>433</v>
      </c>
      <c r="N63" s="6" t="s">
        <v>433</v>
      </c>
      <c r="O63" s="6" t="s">
        <v>432</v>
      </c>
      <c r="P63" s="6" t="s">
        <v>433</v>
      </c>
      <c r="Q63" s="6" t="s">
        <v>433</v>
      </c>
      <c r="R63" s="6" t="s">
        <v>432</v>
      </c>
      <c r="S63" s="8" t="s">
        <v>433</v>
      </c>
      <c r="T63" s="6" t="s">
        <v>433</v>
      </c>
      <c r="U63" s="6" t="s">
        <v>432</v>
      </c>
      <c r="V63" s="6" t="s">
        <v>433</v>
      </c>
      <c r="W63" s="6" t="s">
        <v>433</v>
      </c>
      <c r="X63" s="83">
        <f>COUNTIF(C63:W63,"н")/COUNTA(C63:W63)</f>
        <v>0.38095238095238093</v>
      </c>
      <c r="Y63" s="83">
        <f>COUNTIF(C63:W63,"с")/COUNTA(C63:W63)</f>
        <v>0.5714285714285714</v>
      </c>
      <c r="Z63" s="83">
        <f>COUNTIF(C63:W63,"д")/COUNTA(C63:W63)</f>
        <v>4.7619047619047616E-2</v>
      </c>
      <c r="AA63" s="83">
        <f>COUNTIF(C63:W63,"в")/COUNTA(C63:W63)</f>
        <v>0</v>
      </c>
      <c r="AB63" s="84">
        <f>Y63+Z63+AA63</f>
        <v>0.61904761904761907</v>
      </c>
    </row>
    <row r="64" spans="1:28" ht="15.75" thickBot="1">
      <c r="A64" s="7">
        <v>2</v>
      </c>
      <c r="B64" s="65" t="s">
        <v>396</v>
      </c>
      <c r="C64" s="6" t="s">
        <v>473</v>
      </c>
      <c r="D64" s="6" t="s">
        <v>433</v>
      </c>
      <c r="E64" s="6" t="s">
        <v>433</v>
      </c>
      <c r="F64" s="6" t="s">
        <v>433</v>
      </c>
      <c r="G64" s="6" t="s">
        <v>473</v>
      </c>
      <c r="H64" s="6" t="s">
        <v>433</v>
      </c>
      <c r="I64" s="6" t="s">
        <v>433</v>
      </c>
      <c r="J64" s="6" t="s">
        <v>433</v>
      </c>
      <c r="K64" s="6" t="s">
        <v>473</v>
      </c>
      <c r="L64" s="6" t="s">
        <v>433</v>
      </c>
      <c r="M64" s="6" t="s">
        <v>473</v>
      </c>
      <c r="N64" s="6" t="s">
        <v>473</v>
      </c>
      <c r="O64" s="6" t="s">
        <v>433</v>
      </c>
      <c r="P64" s="6" t="s">
        <v>473</v>
      </c>
      <c r="Q64" s="6" t="s">
        <v>473</v>
      </c>
      <c r="R64" s="6" t="s">
        <v>433</v>
      </c>
      <c r="S64" s="6" t="s">
        <v>433</v>
      </c>
      <c r="T64" s="6" t="s">
        <v>433</v>
      </c>
      <c r="U64" s="6" t="s">
        <v>433</v>
      </c>
      <c r="V64" s="6" t="s">
        <v>433</v>
      </c>
      <c r="W64" s="6" t="s">
        <v>433</v>
      </c>
      <c r="X64" s="83">
        <f t="shared" ref="X64:X98" si="10">COUNTIF(C64:W64,"н")/COUNTA(C64:W64)</f>
        <v>0</v>
      </c>
      <c r="Y64" s="83">
        <f t="shared" ref="Y64:Y98" si="11">COUNTIF(C64:W64,"с")/COUNTA(C64:W64)</f>
        <v>0.66666666666666663</v>
      </c>
      <c r="Z64" s="83">
        <f t="shared" ref="Z64:Z98" si="12">COUNTIF(C64:W64,"д")/COUNTA(C64:W64)</f>
        <v>0.33333333333333331</v>
      </c>
      <c r="AA64" s="83">
        <f t="shared" ref="AA64:AA98" si="13">COUNTIF(C64:W64,"в")/COUNTA(C64:W64)</f>
        <v>0</v>
      </c>
      <c r="AB64" s="84">
        <f t="shared" ref="AB64:AB98" si="14">Y64+Z64+AA64</f>
        <v>1</v>
      </c>
    </row>
    <row r="65" spans="1:28" ht="15.75" thickBot="1">
      <c r="A65" s="5">
        <v>3</v>
      </c>
      <c r="B65" s="65" t="s">
        <v>397</v>
      </c>
      <c r="C65" s="6" t="s">
        <v>473</v>
      </c>
      <c r="D65" s="6" t="s">
        <v>473</v>
      </c>
      <c r="E65" s="6" t="s">
        <v>473</v>
      </c>
      <c r="F65" s="6" t="s">
        <v>473</v>
      </c>
      <c r="G65" s="6" t="s">
        <v>473</v>
      </c>
      <c r="H65" s="6" t="s">
        <v>473</v>
      </c>
      <c r="I65" s="6" t="s">
        <v>433</v>
      </c>
      <c r="J65" s="6" t="s">
        <v>473</v>
      </c>
      <c r="K65" s="6" t="s">
        <v>473</v>
      </c>
      <c r="L65" s="6" t="s">
        <v>433</v>
      </c>
      <c r="M65" s="6" t="s">
        <v>473</v>
      </c>
      <c r="N65" s="6" t="s">
        <v>473</v>
      </c>
      <c r="O65" s="6" t="s">
        <v>473</v>
      </c>
      <c r="P65" s="6" t="s">
        <v>433</v>
      </c>
      <c r="Q65" s="6" t="s">
        <v>473</v>
      </c>
      <c r="R65" s="6" t="s">
        <v>473</v>
      </c>
      <c r="S65" s="6" t="s">
        <v>473</v>
      </c>
      <c r="T65" s="6" t="s">
        <v>473</v>
      </c>
      <c r="U65" s="6" t="s">
        <v>473</v>
      </c>
      <c r="V65" s="6" t="s">
        <v>433</v>
      </c>
      <c r="W65" s="6" t="s">
        <v>473</v>
      </c>
      <c r="X65" s="83">
        <f t="shared" si="10"/>
        <v>0</v>
      </c>
      <c r="Y65" s="83">
        <f t="shared" si="11"/>
        <v>0.19047619047619047</v>
      </c>
      <c r="Z65" s="83">
        <f t="shared" si="12"/>
        <v>0.80952380952380953</v>
      </c>
      <c r="AA65" s="83">
        <f t="shared" si="13"/>
        <v>0</v>
      </c>
      <c r="AB65" s="84">
        <f t="shared" si="14"/>
        <v>1</v>
      </c>
    </row>
    <row r="66" spans="1:28" ht="15.75" thickBot="1">
      <c r="A66" s="7">
        <v>4</v>
      </c>
      <c r="B66" s="67" t="s">
        <v>430</v>
      </c>
      <c r="C66" s="6" t="s">
        <v>433</v>
      </c>
      <c r="D66" s="6" t="s">
        <v>473</v>
      </c>
      <c r="E66" s="6" t="s">
        <v>433</v>
      </c>
      <c r="F66" s="6" t="s">
        <v>433</v>
      </c>
      <c r="G66" s="6" t="s">
        <v>473</v>
      </c>
      <c r="H66" s="6" t="s">
        <v>473</v>
      </c>
      <c r="I66" s="6" t="s">
        <v>433</v>
      </c>
      <c r="J66" s="6" t="s">
        <v>473</v>
      </c>
      <c r="K66" s="6" t="s">
        <v>473</v>
      </c>
      <c r="L66" s="6" t="s">
        <v>433</v>
      </c>
      <c r="M66" s="6" t="s">
        <v>473</v>
      </c>
      <c r="N66" s="6" t="s">
        <v>473</v>
      </c>
      <c r="O66" s="6" t="s">
        <v>473</v>
      </c>
      <c r="P66" s="6" t="s">
        <v>433</v>
      </c>
      <c r="Q66" s="6" t="s">
        <v>473</v>
      </c>
      <c r="R66" s="6" t="s">
        <v>473</v>
      </c>
      <c r="S66" s="6" t="s">
        <v>473</v>
      </c>
      <c r="T66" s="6" t="s">
        <v>473</v>
      </c>
      <c r="U66" s="6" t="s">
        <v>473</v>
      </c>
      <c r="V66" s="6" t="s">
        <v>433</v>
      </c>
      <c r="W66" s="6" t="s">
        <v>473</v>
      </c>
      <c r="X66" s="83">
        <f t="shared" si="10"/>
        <v>0</v>
      </c>
      <c r="Y66" s="83">
        <f t="shared" si="11"/>
        <v>0.33333333333333331</v>
      </c>
      <c r="Z66" s="83">
        <f t="shared" si="12"/>
        <v>0.66666666666666663</v>
      </c>
      <c r="AA66" s="83">
        <f t="shared" si="13"/>
        <v>0</v>
      </c>
      <c r="AB66" s="84">
        <f t="shared" si="14"/>
        <v>1</v>
      </c>
    </row>
    <row r="67" spans="1:28" ht="18.75" customHeight="1" thickBot="1">
      <c r="A67" s="5">
        <v>5</v>
      </c>
      <c r="B67" s="65" t="s">
        <v>399</v>
      </c>
      <c r="C67" s="6" t="s">
        <v>433</v>
      </c>
      <c r="D67" s="6" t="s">
        <v>473</v>
      </c>
      <c r="E67" s="6" t="s">
        <v>433</v>
      </c>
      <c r="F67" s="6" t="s">
        <v>433</v>
      </c>
      <c r="G67" s="6" t="s">
        <v>473</v>
      </c>
      <c r="H67" s="6" t="s">
        <v>473</v>
      </c>
      <c r="I67" s="6" t="s">
        <v>433</v>
      </c>
      <c r="J67" s="6" t="s">
        <v>473</v>
      </c>
      <c r="K67" s="6" t="s">
        <v>473</v>
      </c>
      <c r="L67" s="6" t="s">
        <v>433</v>
      </c>
      <c r="M67" s="6" t="s">
        <v>473</v>
      </c>
      <c r="N67" s="6" t="s">
        <v>473</v>
      </c>
      <c r="O67" s="6" t="s">
        <v>473</v>
      </c>
      <c r="P67" s="6" t="s">
        <v>473</v>
      </c>
      <c r="Q67" s="6" t="s">
        <v>473</v>
      </c>
      <c r="R67" s="6" t="s">
        <v>473</v>
      </c>
      <c r="S67" s="6" t="s">
        <v>473</v>
      </c>
      <c r="T67" s="6" t="s">
        <v>473</v>
      </c>
      <c r="U67" s="6" t="s">
        <v>473</v>
      </c>
      <c r="V67" s="6" t="s">
        <v>473</v>
      </c>
      <c r="W67" s="6" t="s">
        <v>473</v>
      </c>
      <c r="X67" s="83">
        <f t="shared" si="10"/>
        <v>0</v>
      </c>
      <c r="Y67" s="83">
        <f t="shared" si="11"/>
        <v>0.23809523809523808</v>
      </c>
      <c r="Z67" s="83">
        <f t="shared" si="12"/>
        <v>0.76190476190476186</v>
      </c>
      <c r="AA67" s="83">
        <f t="shared" si="13"/>
        <v>0</v>
      </c>
      <c r="AB67" s="84">
        <f t="shared" si="14"/>
        <v>1</v>
      </c>
    </row>
    <row r="68" spans="1:28" ht="18" customHeight="1" thickBot="1">
      <c r="A68" s="7">
        <v>6</v>
      </c>
      <c r="B68" s="65" t="s">
        <v>400</v>
      </c>
      <c r="C68" s="6" t="s">
        <v>473</v>
      </c>
      <c r="D68" s="6" t="s">
        <v>473</v>
      </c>
      <c r="E68" s="6" t="s">
        <v>433</v>
      </c>
      <c r="F68" s="6" t="s">
        <v>433</v>
      </c>
      <c r="G68" s="6" t="s">
        <v>473</v>
      </c>
      <c r="H68" s="6" t="s">
        <v>473</v>
      </c>
      <c r="I68" s="6" t="s">
        <v>433</v>
      </c>
      <c r="J68" s="6" t="s">
        <v>473</v>
      </c>
      <c r="K68" s="6" t="s">
        <v>473</v>
      </c>
      <c r="L68" s="6" t="s">
        <v>433</v>
      </c>
      <c r="M68" s="6" t="s">
        <v>473</v>
      </c>
      <c r="N68" s="6" t="s">
        <v>473</v>
      </c>
      <c r="O68" s="6" t="s">
        <v>473</v>
      </c>
      <c r="P68" s="6" t="s">
        <v>473</v>
      </c>
      <c r="Q68" s="6" t="s">
        <v>473</v>
      </c>
      <c r="R68" s="6" t="s">
        <v>473</v>
      </c>
      <c r="S68" s="6" t="s">
        <v>473</v>
      </c>
      <c r="T68" s="6" t="s">
        <v>473</v>
      </c>
      <c r="U68" s="6" t="s">
        <v>473</v>
      </c>
      <c r="V68" s="6" t="s">
        <v>473</v>
      </c>
      <c r="W68" s="6" t="s">
        <v>473</v>
      </c>
      <c r="X68" s="83">
        <f t="shared" si="10"/>
        <v>0</v>
      </c>
      <c r="Y68" s="83">
        <f t="shared" si="11"/>
        <v>0.19047619047619047</v>
      </c>
      <c r="Z68" s="83">
        <f t="shared" si="12"/>
        <v>0.80952380952380953</v>
      </c>
      <c r="AA68" s="83">
        <f t="shared" si="13"/>
        <v>0</v>
      </c>
      <c r="AB68" s="84">
        <f t="shared" si="14"/>
        <v>1</v>
      </c>
    </row>
    <row r="69" spans="1:28" ht="15.75" thickBot="1">
      <c r="A69" s="5">
        <v>7</v>
      </c>
      <c r="B69" s="65" t="s">
        <v>427</v>
      </c>
      <c r="C69" s="6" t="s">
        <v>433</v>
      </c>
      <c r="D69" s="6" t="s">
        <v>433</v>
      </c>
      <c r="E69" s="6" t="s">
        <v>433</v>
      </c>
      <c r="F69" s="6" t="s">
        <v>433</v>
      </c>
      <c r="G69" s="6" t="s">
        <v>473</v>
      </c>
      <c r="H69" s="6" t="s">
        <v>473</v>
      </c>
      <c r="I69" s="6" t="s">
        <v>433</v>
      </c>
      <c r="J69" s="6" t="s">
        <v>473</v>
      </c>
      <c r="K69" s="6" t="s">
        <v>433</v>
      </c>
      <c r="L69" s="6" t="s">
        <v>433</v>
      </c>
      <c r="M69" s="6" t="s">
        <v>473</v>
      </c>
      <c r="N69" s="6" t="s">
        <v>473</v>
      </c>
      <c r="O69" s="6" t="s">
        <v>473</v>
      </c>
      <c r="P69" s="6" t="s">
        <v>473</v>
      </c>
      <c r="Q69" s="6" t="s">
        <v>433</v>
      </c>
      <c r="R69" s="6" t="s">
        <v>473</v>
      </c>
      <c r="S69" s="6" t="s">
        <v>433</v>
      </c>
      <c r="T69" s="6" t="s">
        <v>473</v>
      </c>
      <c r="U69" s="6" t="s">
        <v>473</v>
      </c>
      <c r="V69" s="6" t="s">
        <v>473</v>
      </c>
      <c r="W69" s="6" t="s">
        <v>473</v>
      </c>
      <c r="X69" s="83">
        <f t="shared" si="10"/>
        <v>0</v>
      </c>
      <c r="Y69" s="83">
        <f t="shared" si="11"/>
        <v>0.42857142857142855</v>
      </c>
      <c r="Z69" s="83">
        <f t="shared" si="12"/>
        <v>0.5714285714285714</v>
      </c>
      <c r="AA69" s="83">
        <f t="shared" si="13"/>
        <v>0</v>
      </c>
      <c r="AB69" s="84">
        <f t="shared" si="14"/>
        <v>1</v>
      </c>
    </row>
    <row r="70" spans="1:28" ht="15.75" thickBot="1">
      <c r="A70" s="7">
        <v>8</v>
      </c>
      <c r="B70" s="65" t="s">
        <v>401</v>
      </c>
      <c r="C70" s="6" t="s">
        <v>473</v>
      </c>
      <c r="D70" s="6" t="s">
        <v>473</v>
      </c>
      <c r="E70" s="6" t="s">
        <v>473</v>
      </c>
      <c r="F70" s="6" t="s">
        <v>433</v>
      </c>
      <c r="G70" s="6" t="s">
        <v>473</v>
      </c>
      <c r="H70" s="6" t="s">
        <v>473</v>
      </c>
      <c r="I70" s="6" t="s">
        <v>473</v>
      </c>
      <c r="J70" s="6" t="s">
        <v>473</v>
      </c>
      <c r="K70" s="6" t="s">
        <v>473</v>
      </c>
      <c r="L70" s="6" t="s">
        <v>473</v>
      </c>
      <c r="M70" s="6" t="s">
        <v>473</v>
      </c>
      <c r="N70" s="6" t="s">
        <v>473</v>
      </c>
      <c r="O70" s="6" t="s">
        <v>473</v>
      </c>
      <c r="P70" s="6" t="s">
        <v>473</v>
      </c>
      <c r="Q70" s="6" t="s">
        <v>473</v>
      </c>
      <c r="R70" s="6" t="s">
        <v>473</v>
      </c>
      <c r="S70" s="6" t="s">
        <v>473</v>
      </c>
      <c r="T70" s="6" t="s">
        <v>473</v>
      </c>
      <c r="U70" s="6" t="s">
        <v>473</v>
      </c>
      <c r="V70" s="6" t="s">
        <v>473</v>
      </c>
      <c r="W70" s="6" t="s">
        <v>473</v>
      </c>
      <c r="X70" s="83">
        <f t="shared" si="10"/>
        <v>0</v>
      </c>
      <c r="Y70" s="83">
        <f t="shared" si="11"/>
        <v>4.7619047619047616E-2</v>
      </c>
      <c r="Z70" s="83">
        <f t="shared" si="12"/>
        <v>0.95238095238095233</v>
      </c>
      <c r="AA70" s="83">
        <f t="shared" si="13"/>
        <v>0</v>
      </c>
      <c r="AB70" s="84">
        <f t="shared" si="14"/>
        <v>1</v>
      </c>
    </row>
    <row r="71" spans="1:28" ht="15.75" thickBot="1">
      <c r="A71" s="5">
        <v>9</v>
      </c>
      <c r="B71" s="65" t="s">
        <v>402</v>
      </c>
      <c r="C71" s="6" t="s">
        <v>433</v>
      </c>
      <c r="D71" s="6" t="s">
        <v>473</v>
      </c>
      <c r="E71" s="6" t="s">
        <v>433</v>
      </c>
      <c r="F71" s="6" t="s">
        <v>433</v>
      </c>
      <c r="G71" s="6" t="s">
        <v>473</v>
      </c>
      <c r="H71" s="6" t="s">
        <v>473</v>
      </c>
      <c r="I71" s="6" t="s">
        <v>433</v>
      </c>
      <c r="J71" s="6" t="s">
        <v>473</v>
      </c>
      <c r="K71" s="6" t="s">
        <v>433</v>
      </c>
      <c r="L71" s="6" t="s">
        <v>433</v>
      </c>
      <c r="M71" s="6" t="s">
        <v>473</v>
      </c>
      <c r="N71" s="6" t="s">
        <v>473</v>
      </c>
      <c r="O71" s="6" t="s">
        <v>473</v>
      </c>
      <c r="P71" s="6" t="s">
        <v>473</v>
      </c>
      <c r="Q71" s="6" t="s">
        <v>433</v>
      </c>
      <c r="R71" s="6" t="s">
        <v>433</v>
      </c>
      <c r="S71" s="6" t="s">
        <v>473</v>
      </c>
      <c r="T71" s="6" t="s">
        <v>433</v>
      </c>
      <c r="U71" s="6" t="s">
        <v>433</v>
      </c>
      <c r="V71" s="6" t="s">
        <v>433</v>
      </c>
      <c r="W71" s="6" t="s">
        <v>473</v>
      </c>
      <c r="X71" s="83">
        <f t="shared" si="10"/>
        <v>0</v>
      </c>
      <c r="Y71" s="83">
        <f t="shared" si="11"/>
        <v>0.52380952380952384</v>
      </c>
      <c r="Z71" s="83">
        <f t="shared" si="12"/>
        <v>0.47619047619047616</v>
      </c>
      <c r="AA71" s="83">
        <f t="shared" si="13"/>
        <v>0</v>
      </c>
      <c r="AB71" s="84">
        <f t="shared" si="14"/>
        <v>1</v>
      </c>
    </row>
    <row r="72" spans="1:28" ht="15.75" thickBot="1">
      <c r="A72" s="7">
        <v>10</v>
      </c>
      <c r="B72" s="67" t="s">
        <v>429</v>
      </c>
      <c r="C72" s="6" t="s">
        <v>433</v>
      </c>
      <c r="D72" s="6" t="s">
        <v>433</v>
      </c>
      <c r="E72" s="6" t="s">
        <v>473</v>
      </c>
      <c r="F72" s="6" t="s">
        <v>473</v>
      </c>
      <c r="G72" s="6" t="s">
        <v>473</v>
      </c>
      <c r="H72" s="6" t="s">
        <v>473</v>
      </c>
      <c r="I72" s="6" t="s">
        <v>433</v>
      </c>
      <c r="J72" s="6" t="s">
        <v>473</v>
      </c>
      <c r="K72" s="6" t="s">
        <v>433</v>
      </c>
      <c r="L72" s="6" t="s">
        <v>433</v>
      </c>
      <c r="M72" s="6" t="s">
        <v>473</v>
      </c>
      <c r="N72" s="6" t="s">
        <v>473</v>
      </c>
      <c r="O72" s="6" t="s">
        <v>473</v>
      </c>
      <c r="P72" s="6" t="s">
        <v>473</v>
      </c>
      <c r="Q72" s="6" t="s">
        <v>473</v>
      </c>
      <c r="R72" s="6" t="s">
        <v>473</v>
      </c>
      <c r="S72" s="6" t="s">
        <v>433</v>
      </c>
      <c r="T72" s="6" t="s">
        <v>473</v>
      </c>
      <c r="U72" s="6" t="s">
        <v>473</v>
      </c>
      <c r="V72" s="6" t="s">
        <v>473</v>
      </c>
      <c r="W72" s="6" t="s">
        <v>473</v>
      </c>
      <c r="X72" s="83">
        <f t="shared" si="10"/>
        <v>0</v>
      </c>
      <c r="Y72" s="83">
        <f t="shared" si="11"/>
        <v>0.2857142857142857</v>
      </c>
      <c r="Z72" s="83">
        <f t="shared" si="12"/>
        <v>0.7142857142857143</v>
      </c>
      <c r="AA72" s="83">
        <f t="shared" si="13"/>
        <v>0</v>
      </c>
      <c r="AB72" s="84">
        <f t="shared" si="14"/>
        <v>1</v>
      </c>
    </row>
    <row r="73" spans="1:28" ht="15.75" thickBot="1">
      <c r="A73" s="5">
        <v>11</v>
      </c>
      <c r="B73" s="65" t="s">
        <v>404</v>
      </c>
      <c r="C73" s="6" t="s">
        <v>433</v>
      </c>
      <c r="D73" s="6" t="s">
        <v>433</v>
      </c>
      <c r="E73" s="6" t="s">
        <v>433</v>
      </c>
      <c r="F73" s="6" t="s">
        <v>433</v>
      </c>
      <c r="G73" s="6" t="s">
        <v>473</v>
      </c>
      <c r="H73" s="6" t="s">
        <v>473</v>
      </c>
      <c r="I73" s="6" t="s">
        <v>433</v>
      </c>
      <c r="J73" s="6" t="s">
        <v>473</v>
      </c>
      <c r="K73" s="6" t="s">
        <v>473</v>
      </c>
      <c r="L73" s="6" t="s">
        <v>433</v>
      </c>
      <c r="M73" s="6" t="s">
        <v>473</v>
      </c>
      <c r="N73" s="6" t="s">
        <v>473</v>
      </c>
      <c r="O73" s="6" t="s">
        <v>473</v>
      </c>
      <c r="P73" s="6" t="s">
        <v>473</v>
      </c>
      <c r="Q73" s="6" t="s">
        <v>433</v>
      </c>
      <c r="R73" s="6" t="s">
        <v>433</v>
      </c>
      <c r="S73" s="6" t="s">
        <v>473</v>
      </c>
      <c r="T73" s="6" t="s">
        <v>433</v>
      </c>
      <c r="U73" s="6" t="s">
        <v>433</v>
      </c>
      <c r="V73" s="6" t="s">
        <v>433</v>
      </c>
      <c r="W73" s="6" t="s">
        <v>473</v>
      </c>
      <c r="X73" s="83">
        <f t="shared" si="10"/>
        <v>0</v>
      </c>
      <c r="Y73" s="83">
        <f t="shared" si="11"/>
        <v>0.52380952380952384</v>
      </c>
      <c r="Z73" s="83">
        <f t="shared" si="12"/>
        <v>0.47619047619047616</v>
      </c>
      <c r="AA73" s="83">
        <f t="shared" si="13"/>
        <v>0</v>
      </c>
      <c r="AB73" s="84">
        <f t="shared" si="14"/>
        <v>1</v>
      </c>
    </row>
    <row r="74" spans="1:28" ht="15.75" thickBot="1">
      <c r="A74" s="7">
        <v>12</v>
      </c>
      <c r="B74" s="65" t="s">
        <v>405</v>
      </c>
      <c r="C74" s="6" t="s">
        <v>473</v>
      </c>
      <c r="D74" s="6" t="s">
        <v>473</v>
      </c>
      <c r="E74" s="6" t="s">
        <v>473</v>
      </c>
      <c r="F74" s="6" t="s">
        <v>433</v>
      </c>
      <c r="G74" s="6" t="s">
        <v>473</v>
      </c>
      <c r="H74" s="6" t="s">
        <v>473</v>
      </c>
      <c r="I74" s="6" t="s">
        <v>473</v>
      </c>
      <c r="J74" s="6" t="s">
        <v>473</v>
      </c>
      <c r="K74" s="6" t="s">
        <v>473</v>
      </c>
      <c r="L74" s="6" t="s">
        <v>433</v>
      </c>
      <c r="M74" s="6" t="s">
        <v>473</v>
      </c>
      <c r="N74" s="6" t="s">
        <v>473</v>
      </c>
      <c r="O74" s="6" t="s">
        <v>473</v>
      </c>
      <c r="P74" s="6" t="s">
        <v>473</v>
      </c>
      <c r="Q74" s="6" t="s">
        <v>473</v>
      </c>
      <c r="R74" s="6" t="s">
        <v>473</v>
      </c>
      <c r="S74" s="6" t="s">
        <v>473</v>
      </c>
      <c r="T74" s="6" t="s">
        <v>473</v>
      </c>
      <c r="U74" s="6" t="s">
        <v>433</v>
      </c>
      <c r="V74" s="6" t="s">
        <v>433</v>
      </c>
      <c r="W74" s="6" t="s">
        <v>473</v>
      </c>
      <c r="X74" s="83">
        <f t="shared" si="10"/>
        <v>0</v>
      </c>
      <c r="Y74" s="83">
        <f t="shared" si="11"/>
        <v>0.19047619047619047</v>
      </c>
      <c r="Z74" s="83">
        <f t="shared" si="12"/>
        <v>0.80952380952380953</v>
      </c>
      <c r="AA74" s="83">
        <f t="shared" si="13"/>
        <v>0</v>
      </c>
      <c r="AB74" s="84">
        <f t="shared" si="14"/>
        <v>1</v>
      </c>
    </row>
    <row r="75" spans="1:28" ht="15.75" thickBot="1">
      <c r="A75" s="5">
        <v>13</v>
      </c>
      <c r="B75" s="65" t="s">
        <v>406</v>
      </c>
      <c r="C75" s="8" t="s">
        <v>473</v>
      </c>
      <c r="D75" s="6" t="s">
        <v>473</v>
      </c>
      <c r="E75" s="6" t="s">
        <v>473</v>
      </c>
      <c r="F75" s="6" t="s">
        <v>473</v>
      </c>
      <c r="G75" s="6" t="s">
        <v>473</v>
      </c>
      <c r="H75" s="6" t="s">
        <v>473</v>
      </c>
      <c r="I75" s="6" t="s">
        <v>473</v>
      </c>
      <c r="J75" s="6" t="s">
        <v>473</v>
      </c>
      <c r="K75" s="6" t="s">
        <v>473</v>
      </c>
      <c r="L75" s="6" t="s">
        <v>433</v>
      </c>
      <c r="M75" s="6" t="s">
        <v>473</v>
      </c>
      <c r="N75" s="6" t="s">
        <v>473</v>
      </c>
      <c r="O75" s="6" t="s">
        <v>473</v>
      </c>
      <c r="P75" s="6" t="s">
        <v>473</v>
      </c>
      <c r="Q75" s="6" t="s">
        <v>473</v>
      </c>
      <c r="R75" s="6" t="s">
        <v>473</v>
      </c>
      <c r="S75" s="8" t="s">
        <v>473</v>
      </c>
      <c r="T75" s="6" t="s">
        <v>473</v>
      </c>
      <c r="U75" s="6" t="s">
        <v>473</v>
      </c>
      <c r="V75" s="6" t="s">
        <v>473</v>
      </c>
      <c r="W75" s="6" t="s">
        <v>473</v>
      </c>
      <c r="X75" s="83">
        <f t="shared" si="10"/>
        <v>0</v>
      </c>
      <c r="Y75" s="83">
        <f t="shared" si="11"/>
        <v>4.7619047619047616E-2</v>
      </c>
      <c r="Z75" s="83">
        <f t="shared" si="12"/>
        <v>0.95238095238095233</v>
      </c>
      <c r="AA75" s="83">
        <f t="shared" si="13"/>
        <v>0</v>
      </c>
      <c r="AB75" s="84">
        <f t="shared" si="14"/>
        <v>1</v>
      </c>
    </row>
    <row r="76" spans="1:28" ht="15.75" thickBot="1">
      <c r="A76" s="7">
        <v>14</v>
      </c>
      <c r="B76" s="65" t="s">
        <v>407</v>
      </c>
      <c r="C76" s="8" t="s">
        <v>473</v>
      </c>
      <c r="D76" s="6" t="s">
        <v>473</v>
      </c>
      <c r="E76" s="6" t="s">
        <v>473</v>
      </c>
      <c r="F76" s="6" t="s">
        <v>473</v>
      </c>
      <c r="G76" s="6" t="s">
        <v>473</v>
      </c>
      <c r="H76" s="6" t="s">
        <v>473</v>
      </c>
      <c r="I76" s="6" t="s">
        <v>473</v>
      </c>
      <c r="J76" s="6" t="s">
        <v>473</v>
      </c>
      <c r="K76" s="6" t="s">
        <v>473</v>
      </c>
      <c r="L76" s="6" t="s">
        <v>473</v>
      </c>
      <c r="M76" s="6" t="s">
        <v>473</v>
      </c>
      <c r="N76" s="6" t="s">
        <v>473</v>
      </c>
      <c r="O76" s="6" t="s">
        <v>473</v>
      </c>
      <c r="P76" s="6" t="s">
        <v>473</v>
      </c>
      <c r="Q76" s="6" t="s">
        <v>473</v>
      </c>
      <c r="R76" s="6" t="s">
        <v>473</v>
      </c>
      <c r="S76" s="8" t="s">
        <v>473</v>
      </c>
      <c r="T76" s="6" t="s">
        <v>473</v>
      </c>
      <c r="U76" s="6" t="s">
        <v>473</v>
      </c>
      <c r="V76" s="6" t="s">
        <v>473</v>
      </c>
      <c r="W76" s="6" t="s">
        <v>473</v>
      </c>
      <c r="X76" s="83">
        <f t="shared" si="10"/>
        <v>0</v>
      </c>
      <c r="Y76" s="83">
        <f t="shared" si="11"/>
        <v>0</v>
      </c>
      <c r="Z76" s="83">
        <f t="shared" si="12"/>
        <v>1</v>
      </c>
      <c r="AA76" s="83">
        <f t="shared" si="13"/>
        <v>0</v>
      </c>
      <c r="AB76" s="84">
        <f t="shared" si="14"/>
        <v>1</v>
      </c>
    </row>
    <row r="77" spans="1:28" ht="15.75" thickBot="1">
      <c r="A77" s="5">
        <v>15</v>
      </c>
      <c r="B77" s="65" t="s">
        <v>408</v>
      </c>
      <c r="C77" s="8" t="s">
        <v>433</v>
      </c>
      <c r="D77" s="6" t="s">
        <v>473</v>
      </c>
      <c r="E77" s="6" t="s">
        <v>473</v>
      </c>
      <c r="F77" s="6" t="s">
        <v>433</v>
      </c>
      <c r="G77" s="6" t="s">
        <v>473</v>
      </c>
      <c r="H77" s="6" t="s">
        <v>473</v>
      </c>
      <c r="I77" s="6" t="s">
        <v>433</v>
      </c>
      <c r="J77" s="6" t="s">
        <v>473</v>
      </c>
      <c r="K77" s="6" t="s">
        <v>473</v>
      </c>
      <c r="L77" s="6" t="s">
        <v>433</v>
      </c>
      <c r="M77" s="6" t="s">
        <v>473</v>
      </c>
      <c r="N77" s="6" t="s">
        <v>473</v>
      </c>
      <c r="O77" s="6" t="s">
        <v>473</v>
      </c>
      <c r="P77" s="6" t="s">
        <v>473</v>
      </c>
      <c r="Q77" s="6" t="s">
        <v>433</v>
      </c>
      <c r="R77" s="6" t="s">
        <v>473</v>
      </c>
      <c r="S77" s="8" t="s">
        <v>473</v>
      </c>
      <c r="T77" s="6" t="s">
        <v>473</v>
      </c>
      <c r="U77" s="6" t="s">
        <v>473</v>
      </c>
      <c r="V77" s="6" t="s">
        <v>473</v>
      </c>
      <c r="W77" s="6" t="s">
        <v>473</v>
      </c>
      <c r="X77" s="83">
        <f t="shared" si="10"/>
        <v>0</v>
      </c>
      <c r="Y77" s="83">
        <f t="shared" si="11"/>
        <v>0.23809523809523808</v>
      </c>
      <c r="Z77" s="83">
        <f t="shared" si="12"/>
        <v>0.76190476190476186</v>
      </c>
      <c r="AA77" s="83">
        <f t="shared" si="13"/>
        <v>0</v>
      </c>
      <c r="AB77" s="84">
        <f t="shared" si="14"/>
        <v>1</v>
      </c>
    </row>
    <row r="78" spans="1:28" ht="15.75" thickBot="1">
      <c r="A78" s="7">
        <v>16</v>
      </c>
      <c r="B78" s="65" t="s">
        <v>403</v>
      </c>
      <c r="C78" s="8" t="s">
        <v>433</v>
      </c>
      <c r="D78" s="6" t="s">
        <v>473</v>
      </c>
      <c r="E78" s="6" t="s">
        <v>433</v>
      </c>
      <c r="F78" s="6" t="s">
        <v>433</v>
      </c>
      <c r="G78" s="6" t="s">
        <v>473</v>
      </c>
      <c r="H78" s="6" t="s">
        <v>473</v>
      </c>
      <c r="I78" s="6" t="s">
        <v>433</v>
      </c>
      <c r="J78" s="6" t="s">
        <v>473</v>
      </c>
      <c r="K78" s="6" t="s">
        <v>433</v>
      </c>
      <c r="L78" s="6" t="s">
        <v>433</v>
      </c>
      <c r="M78" s="6" t="s">
        <v>473</v>
      </c>
      <c r="N78" s="6" t="s">
        <v>473</v>
      </c>
      <c r="O78" s="6" t="s">
        <v>473</v>
      </c>
      <c r="P78" s="6" t="s">
        <v>473</v>
      </c>
      <c r="Q78" s="6" t="s">
        <v>433</v>
      </c>
      <c r="R78" s="6" t="s">
        <v>473</v>
      </c>
      <c r="S78" s="8" t="s">
        <v>433</v>
      </c>
      <c r="T78" s="6" t="s">
        <v>433</v>
      </c>
      <c r="U78" s="6" t="s">
        <v>433</v>
      </c>
      <c r="V78" s="6" t="s">
        <v>433</v>
      </c>
      <c r="W78" s="6" t="s">
        <v>473</v>
      </c>
      <c r="X78" s="83">
        <f t="shared" si="10"/>
        <v>0</v>
      </c>
      <c r="Y78" s="83">
        <f t="shared" si="11"/>
        <v>0.52380952380952384</v>
      </c>
      <c r="Z78" s="83">
        <f t="shared" si="12"/>
        <v>0.47619047619047616</v>
      </c>
      <c r="AA78" s="83">
        <f t="shared" si="13"/>
        <v>0</v>
      </c>
      <c r="AB78" s="84">
        <f t="shared" si="14"/>
        <v>1</v>
      </c>
    </row>
    <row r="79" spans="1:28" ht="15.75" thickBot="1">
      <c r="A79" s="5">
        <v>17</v>
      </c>
      <c r="B79" s="65" t="s">
        <v>409</v>
      </c>
      <c r="C79" s="6" t="s">
        <v>433</v>
      </c>
      <c r="D79" s="6" t="s">
        <v>433</v>
      </c>
      <c r="E79" s="6" t="s">
        <v>433</v>
      </c>
      <c r="F79" s="6" t="s">
        <v>433</v>
      </c>
      <c r="G79" s="6" t="s">
        <v>473</v>
      </c>
      <c r="H79" s="6" t="s">
        <v>473</v>
      </c>
      <c r="I79" s="6" t="s">
        <v>433</v>
      </c>
      <c r="J79" s="6" t="s">
        <v>473</v>
      </c>
      <c r="K79" s="6" t="s">
        <v>433</v>
      </c>
      <c r="L79" s="6" t="s">
        <v>433</v>
      </c>
      <c r="M79" s="6" t="s">
        <v>473</v>
      </c>
      <c r="N79" s="6" t="s">
        <v>473</v>
      </c>
      <c r="O79" s="6" t="s">
        <v>473</v>
      </c>
      <c r="P79" s="6" t="s">
        <v>473</v>
      </c>
      <c r="Q79" s="6" t="s">
        <v>433</v>
      </c>
      <c r="R79" s="6" t="s">
        <v>433</v>
      </c>
      <c r="S79" s="6" t="s">
        <v>433</v>
      </c>
      <c r="T79" s="6" t="s">
        <v>433</v>
      </c>
      <c r="U79" s="6" t="s">
        <v>433</v>
      </c>
      <c r="V79" s="6" t="s">
        <v>433</v>
      </c>
      <c r="W79" s="6" t="s">
        <v>473</v>
      </c>
      <c r="X79" s="83">
        <f t="shared" si="10"/>
        <v>0</v>
      </c>
      <c r="Y79" s="83">
        <f t="shared" si="11"/>
        <v>0.61904761904761907</v>
      </c>
      <c r="Z79" s="83">
        <f t="shared" si="12"/>
        <v>0.38095238095238093</v>
      </c>
      <c r="AA79" s="83">
        <f t="shared" si="13"/>
        <v>0</v>
      </c>
      <c r="AB79" s="84">
        <f t="shared" si="14"/>
        <v>1</v>
      </c>
    </row>
    <row r="80" spans="1:28" ht="15.75" thickBot="1">
      <c r="A80" s="7">
        <v>18</v>
      </c>
      <c r="B80" s="64" t="s">
        <v>412</v>
      </c>
      <c r="C80" s="8" t="s">
        <v>473</v>
      </c>
      <c r="D80" s="6" t="s">
        <v>473</v>
      </c>
      <c r="E80" s="6" t="s">
        <v>473</v>
      </c>
      <c r="F80" s="6" t="s">
        <v>433</v>
      </c>
      <c r="G80" s="6" t="s">
        <v>473</v>
      </c>
      <c r="H80" s="6" t="s">
        <v>473</v>
      </c>
      <c r="I80" s="6" t="s">
        <v>473</v>
      </c>
      <c r="J80" s="6" t="s">
        <v>473</v>
      </c>
      <c r="K80" s="6" t="s">
        <v>433</v>
      </c>
      <c r="L80" s="6" t="s">
        <v>433</v>
      </c>
      <c r="M80" s="6" t="s">
        <v>473</v>
      </c>
      <c r="N80" s="6" t="s">
        <v>473</v>
      </c>
      <c r="O80" s="6" t="s">
        <v>473</v>
      </c>
      <c r="P80" s="6" t="s">
        <v>473</v>
      </c>
      <c r="Q80" s="6" t="s">
        <v>473</v>
      </c>
      <c r="R80" s="6" t="s">
        <v>473</v>
      </c>
      <c r="S80" s="8" t="s">
        <v>473</v>
      </c>
      <c r="T80" s="6" t="s">
        <v>473</v>
      </c>
      <c r="U80" s="6" t="s">
        <v>473</v>
      </c>
      <c r="V80" s="6" t="s">
        <v>473</v>
      </c>
      <c r="W80" s="6" t="s">
        <v>473</v>
      </c>
      <c r="X80" s="83">
        <f t="shared" si="10"/>
        <v>0</v>
      </c>
      <c r="Y80" s="83">
        <f t="shared" si="11"/>
        <v>0.14285714285714285</v>
      </c>
      <c r="Z80" s="83">
        <f t="shared" si="12"/>
        <v>0.8571428571428571</v>
      </c>
      <c r="AA80" s="83">
        <f t="shared" si="13"/>
        <v>0</v>
      </c>
      <c r="AB80" s="84">
        <f t="shared" si="14"/>
        <v>1</v>
      </c>
    </row>
    <row r="81" spans="1:28" ht="15.75" thickBot="1">
      <c r="A81" s="5">
        <v>19</v>
      </c>
      <c r="B81" s="65" t="s">
        <v>398</v>
      </c>
      <c r="C81" s="6" t="s">
        <v>433</v>
      </c>
      <c r="D81" s="6" t="s">
        <v>473</v>
      </c>
      <c r="E81" s="6" t="s">
        <v>433</v>
      </c>
      <c r="F81" s="6" t="s">
        <v>433</v>
      </c>
      <c r="G81" s="6" t="s">
        <v>473</v>
      </c>
      <c r="H81" s="6" t="s">
        <v>473</v>
      </c>
      <c r="I81" s="6" t="s">
        <v>433</v>
      </c>
      <c r="J81" s="6" t="s">
        <v>473</v>
      </c>
      <c r="K81" s="6" t="s">
        <v>433</v>
      </c>
      <c r="L81" s="6" t="s">
        <v>433</v>
      </c>
      <c r="M81" s="6" t="s">
        <v>473</v>
      </c>
      <c r="N81" s="6" t="s">
        <v>473</v>
      </c>
      <c r="O81" s="6" t="s">
        <v>473</v>
      </c>
      <c r="P81" s="6" t="s">
        <v>473</v>
      </c>
      <c r="Q81" s="6" t="s">
        <v>433</v>
      </c>
      <c r="R81" s="6" t="s">
        <v>473</v>
      </c>
      <c r="S81" s="6" t="s">
        <v>473</v>
      </c>
      <c r="T81" s="6" t="s">
        <v>473</v>
      </c>
      <c r="U81" s="6" t="s">
        <v>473</v>
      </c>
      <c r="V81" s="6" t="s">
        <v>473</v>
      </c>
      <c r="W81" s="6" t="s">
        <v>433</v>
      </c>
      <c r="X81" s="83">
        <f t="shared" si="10"/>
        <v>0</v>
      </c>
      <c r="Y81" s="83">
        <f t="shared" si="11"/>
        <v>0.38095238095238093</v>
      </c>
      <c r="Z81" s="83">
        <f t="shared" si="12"/>
        <v>0.61904761904761907</v>
      </c>
      <c r="AA81" s="83">
        <f t="shared" si="13"/>
        <v>0</v>
      </c>
      <c r="AB81" s="84">
        <f t="shared" si="14"/>
        <v>1</v>
      </c>
    </row>
    <row r="82" spans="1:28" ht="15.75" thickBot="1">
      <c r="A82" s="7">
        <v>20</v>
      </c>
      <c r="B82" s="65" t="s">
        <v>413</v>
      </c>
      <c r="C82" s="6" t="s">
        <v>433</v>
      </c>
      <c r="D82" s="6" t="s">
        <v>433</v>
      </c>
      <c r="E82" s="6" t="s">
        <v>433</v>
      </c>
      <c r="F82" s="6" t="s">
        <v>433</v>
      </c>
      <c r="G82" s="6" t="s">
        <v>473</v>
      </c>
      <c r="H82" s="6" t="s">
        <v>473</v>
      </c>
      <c r="I82" s="6" t="s">
        <v>433</v>
      </c>
      <c r="J82" s="6" t="s">
        <v>473</v>
      </c>
      <c r="K82" s="6" t="s">
        <v>433</v>
      </c>
      <c r="L82" s="6" t="s">
        <v>433</v>
      </c>
      <c r="M82" s="6" t="s">
        <v>473</v>
      </c>
      <c r="N82" s="6" t="s">
        <v>473</v>
      </c>
      <c r="O82" s="6" t="s">
        <v>473</v>
      </c>
      <c r="P82" s="6" t="s">
        <v>473</v>
      </c>
      <c r="Q82" s="6" t="s">
        <v>433</v>
      </c>
      <c r="R82" s="6" t="s">
        <v>433</v>
      </c>
      <c r="S82" s="6" t="s">
        <v>433</v>
      </c>
      <c r="T82" s="6" t="s">
        <v>433</v>
      </c>
      <c r="U82" s="6" t="s">
        <v>433</v>
      </c>
      <c r="V82" s="6" t="s">
        <v>433</v>
      </c>
      <c r="W82" s="6" t="s">
        <v>433</v>
      </c>
      <c r="X82" s="83">
        <f t="shared" si="10"/>
        <v>0</v>
      </c>
      <c r="Y82" s="83">
        <f t="shared" si="11"/>
        <v>0.66666666666666663</v>
      </c>
      <c r="Z82" s="83">
        <f t="shared" si="12"/>
        <v>0.33333333333333331</v>
      </c>
      <c r="AA82" s="83">
        <f t="shared" si="13"/>
        <v>0</v>
      </c>
      <c r="AB82" s="84">
        <f t="shared" si="14"/>
        <v>1</v>
      </c>
    </row>
    <row r="83" spans="1:28" ht="15.75" thickBot="1">
      <c r="A83" s="5">
        <v>21</v>
      </c>
      <c r="B83" s="65" t="s">
        <v>414</v>
      </c>
      <c r="C83" s="6" t="s">
        <v>473</v>
      </c>
      <c r="D83" s="6" t="s">
        <v>473</v>
      </c>
      <c r="E83" s="6" t="s">
        <v>473</v>
      </c>
      <c r="F83" s="6" t="s">
        <v>433</v>
      </c>
      <c r="G83" s="6" t="s">
        <v>473</v>
      </c>
      <c r="H83" s="6" t="s">
        <v>473</v>
      </c>
      <c r="I83" s="6" t="s">
        <v>473</v>
      </c>
      <c r="J83" s="6" t="s">
        <v>473</v>
      </c>
      <c r="K83" s="6" t="s">
        <v>433</v>
      </c>
      <c r="L83" s="6" t="s">
        <v>473</v>
      </c>
      <c r="M83" s="6" t="s">
        <v>473</v>
      </c>
      <c r="N83" s="6" t="s">
        <v>473</v>
      </c>
      <c r="O83" s="6" t="s">
        <v>473</v>
      </c>
      <c r="P83" s="6" t="s">
        <v>473</v>
      </c>
      <c r="Q83" s="6" t="s">
        <v>473</v>
      </c>
      <c r="R83" s="6" t="s">
        <v>473</v>
      </c>
      <c r="S83" s="6" t="s">
        <v>473</v>
      </c>
      <c r="T83" s="6" t="s">
        <v>473</v>
      </c>
      <c r="U83" s="6" t="s">
        <v>473</v>
      </c>
      <c r="V83" s="6" t="s">
        <v>473</v>
      </c>
      <c r="W83" s="6" t="s">
        <v>473</v>
      </c>
      <c r="X83" s="83">
        <f t="shared" si="10"/>
        <v>0</v>
      </c>
      <c r="Y83" s="83">
        <f t="shared" si="11"/>
        <v>9.5238095238095233E-2</v>
      </c>
      <c r="Z83" s="83">
        <f t="shared" si="12"/>
        <v>0.90476190476190477</v>
      </c>
      <c r="AA83" s="83">
        <f t="shared" si="13"/>
        <v>0</v>
      </c>
      <c r="AB83" s="84">
        <f t="shared" si="14"/>
        <v>1</v>
      </c>
    </row>
    <row r="84" spans="1:28" ht="15.75" thickBot="1">
      <c r="A84" s="7">
        <v>22</v>
      </c>
      <c r="B84" s="65" t="s">
        <v>415</v>
      </c>
      <c r="C84" s="6" t="s">
        <v>433</v>
      </c>
      <c r="D84" s="6" t="s">
        <v>473</v>
      </c>
      <c r="E84" s="6" t="s">
        <v>433</v>
      </c>
      <c r="F84" s="6" t="s">
        <v>433</v>
      </c>
      <c r="G84" s="6" t="s">
        <v>473</v>
      </c>
      <c r="H84" s="6" t="s">
        <v>473</v>
      </c>
      <c r="I84" s="6" t="s">
        <v>433</v>
      </c>
      <c r="J84" s="6" t="s">
        <v>473</v>
      </c>
      <c r="K84" s="6" t="s">
        <v>433</v>
      </c>
      <c r="L84" s="6" t="s">
        <v>433</v>
      </c>
      <c r="M84" s="6" t="s">
        <v>473</v>
      </c>
      <c r="N84" s="6" t="s">
        <v>473</v>
      </c>
      <c r="O84" s="6" t="s">
        <v>473</v>
      </c>
      <c r="P84" s="6" t="s">
        <v>473</v>
      </c>
      <c r="Q84" s="6" t="s">
        <v>433</v>
      </c>
      <c r="R84" s="6" t="s">
        <v>473</v>
      </c>
      <c r="S84" s="6" t="s">
        <v>433</v>
      </c>
      <c r="T84" s="6" t="s">
        <v>433</v>
      </c>
      <c r="U84" s="6" t="s">
        <v>433</v>
      </c>
      <c r="V84" s="6" t="s">
        <v>433</v>
      </c>
      <c r="W84" s="6" t="s">
        <v>433</v>
      </c>
      <c r="X84" s="83">
        <f t="shared" si="10"/>
        <v>0</v>
      </c>
      <c r="Y84" s="83">
        <f t="shared" si="11"/>
        <v>0.5714285714285714</v>
      </c>
      <c r="Z84" s="83">
        <f t="shared" si="12"/>
        <v>0.42857142857142855</v>
      </c>
      <c r="AA84" s="83">
        <f t="shared" si="13"/>
        <v>0</v>
      </c>
      <c r="AB84" s="84">
        <f t="shared" si="14"/>
        <v>1</v>
      </c>
    </row>
    <row r="85" spans="1:28" ht="15.75" thickBot="1">
      <c r="A85" s="5">
        <v>23</v>
      </c>
      <c r="B85" s="65" t="s">
        <v>416</v>
      </c>
      <c r="C85" s="6" t="s">
        <v>473</v>
      </c>
      <c r="D85" s="6" t="s">
        <v>473</v>
      </c>
      <c r="E85" s="6" t="s">
        <v>473</v>
      </c>
      <c r="F85" s="6" t="s">
        <v>433</v>
      </c>
      <c r="G85" s="6" t="s">
        <v>473</v>
      </c>
      <c r="H85" s="6" t="s">
        <v>473</v>
      </c>
      <c r="I85" s="6" t="s">
        <v>473</v>
      </c>
      <c r="J85" s="6" t="s">
        <v>473</v>
      </c>
      <c r="K85" s="6" t="s">
        <v>433</v>
      </c>
      <c r="L85" s="6" t="s">
        <v>433</v>
      </c>
      <c r="M85" s="6" t="s">
        <v>473</v>
      </c>
      <c r="N85" s="6" t="s">
        <v>473</v>
      </c>
      <c r="O85" s="6" t="s">
        <v>473</v>
      </c>
      <c r="P85" s="6" t="s">
        <v>473</v>
      </c>
      <c r="Q85" s="6" t="s">
        <v>433</v>
      </c>
      <c r="R85" s="6" t="s">
        <v>473</v>
      </c>
      <c r="S85" s="6" t="s">
        <v>473</v>
      </c>
      <c r="T85" s="6" t="s">
        <v>473</v>
      </c>
      <c r="U85" s="6" t="s">
        <v>473</v>
      </c>
      <c r="V85" s="6" t="s">
        <v>473</v>
      </c>
      <c r="W85" s="6" t="s">
        <v>473</v>
      </c>
      <c r="X85" s="83">
        <f t="shared" si="10"/>
        <v>0</v>
      </c>
      <c r="Y85" s="83">
        <f t="shared" si="11"/>
        <v>0.19047619047619047</v>
      </c>
      <c r="Z85" s="83">
        <f t="shared" si="12"/>
        <v>0.80952380952380953</v>
      </c>
      <c r="AA85" s="83">
        <f t="shared" si="13"/>
        <v>0</v>
      </c>
      <c r="AB85" s="84">
        <f t="shared" si="14"/>
        <v>1</v>
      </c>
    </row>
    <row r="86" spans="1:28" ht="15.75" thickBot="1">
      <c r="A86" s="7">
        <v>24</v>
      </c>
      <c r="B86" s="65" t="s">
        <v>417</v>
      </c>
      <c r="C86" s="6" t="s">
        <v>433</v>
      </c>
      <c r="D86" s="6" t="s">
        <v>433</v>
      </c>
      <c r="E86" s="6" t="s">
        <v>433</v>
      </c>
      <c r="F86" s="6" t="s">
        <v>433</v>
      </c>
      <c r="G86" s="6" t="s">
        <v>473</v>
      </c>
      <c r="H86" s="6" t="s">
        <v>473</v>
      </c>
      <c r="I86" s="6" t="s">
        <v>433</v>
      </c>
      <c r="J86" s="6" t="s">
        <v>473</v>
      </c>
      <c r="K86" s="6" t="s">
        <v>433</v>
      </c>
      <c r="L86" s="6" t="s">
        <v>433</v>
      </c>
      <c r="M86" s="6" t="s">
        <v>473</v>
      </c>
      <c r="N86" s="6" t="s">
        <v>473</v>
      </c>
      <c r="O86" s="6" t="s">
        <v>433</v>
      </c>
      <c r="P86" s="6" t="s">
        <v>433</v>
      </c>
      <c r="Q86" s="6" t="s">
        <v>433</v>
      </c>
      <c r="R86" s="6" t="s">
        <v>433</v>
      </c>
      <c r="S86" s="6" t="s">
        <v>433</v>
      </c>
      <c r="T86" s="6" t="s">
        <v>433</v>
      </c>
      <c r="U86" s="6" t="s">
        <v>473</v>
      </c>
      <c r="V86" s="6" t="s">
        <v>473</v>
      </c>
      <c r="W86" s="6" t="s">
        <v>473</v>
      </c>
      <c r="X86" s="83">
        <f t="shared" si="10"/>
        <v>0</v>
      </c>
      <c r="Y86" s="83">
        <f t="shared" si="11"/>
        <v>0.61904761904761907</v>
      </c>
      <c r="Z86" s="83">
        <f t="shared" si="12"/>
        <v>0.38095238095238093</v>
      </c>
      <c r="AA86" s="83">
        <f t="shared" si="13"/>
        <v>0</v>
      </c>
      <c r="AB86" s="84">
        <f t="shared" si="14"/>
        <v>1</v>
      </c>
    </row>
    <row r="87" spans="1:28" ht="15.75" thickBot="1">
      <c r="A87" s="5">
        <v>25</v>
      </c>
      <c r="B87" s="65" t="s">
        <v>418</v>
      </c>
      <c r="C87" s="6" t="s">
        <v>433</v>
      </c>
      <c r="D87" s="6" t="s">
        <v>473</v>
      </c>
      <c r="E87" s="6" t="s">
        <v>433</v>
      </c>
      <c r="F87" s="6" t="s">
        <v>473</v>
      </c>
      <c r="G87" s="6" t="s">
        <v>473</v>
      </c>
      <c r="H87" s="6" t="s">
        <v>473</v>
      </c>
      <c r="I87" s="6" t="s">
        <v>433</v>
      </c>
      <c r="J87" s="6" t="s">
        <v>473</v>
      </c>
      <c r="K87" s="6" t="s">
        <v>433</v>
      </c>
      <c r="L87" s="6" t="s">
        <v>433</v>
      </c>
      <c r="M87" s="6" t="s">
        <v>473</v>
      </c>
      <c r="N87" s="6" t="s">
        <v>473</v>
      </c>
      <c r="O87" s="6" t="s">
        <v>473</v>
      </c>
      <c r="P87" s="6" t="s">
        <v>473</v>
      </c>
      <c r="Q87" s="6" t="s">
        <v>433</v>
      </c>
      <c r="R87" s="6" t="s">
        <v>473</v>
      </c>
      <c r="S87" s="6" t="s">
        <v>473</v>
      </c>
      <c r="T87" s="6" t="s">
        <v>473</v>
      </c>
      <c r="U87" s="6" t="s">
        <v>473</v>
      </c>
      <c r="V87" s="6" t="s">
        <v>473</v>
      </c>
      <c r="W87" s="6" t="s">
        <v>473</v>
      </c>
      <c r="X87" s="83">
        <f t="shared" si="10"/>
        <v>0</v>
      </c>
      <c r="Y87" s="83">
        <f t="shared" si="11"/>
        <v>0.2857142857142857</v>
      </c>
      <c r="Z87" s="83">
        <f t="shared" si="12"/>
        <v>0.7142857142857143</v>
      </c>
      <c r="AA87" s="83">
        <f t="shared" si="13"/>
        <v>0</v>
      </c>
      <c r="AB87" s="84">
        <f t="shared" si="14"/>
        <v>1</v>
      </c>
    </row>
    <row r="88" spans="1:28" ht="15.75" thickBot="1">
      <c r="A88" s="7">
        <v>26</v>
      </c>
      <c r="B88" s="65" t="s">
        <v>411</v>
      </c>
      <c r="C88" s="6" t="s">
        <v>433</v>
      </c>
      <c r="D88" s="6" t="s">
        <v>433</v>
      </c>
      <c r="E88" s="6" t="s">
        <v>433</v>
      </c>
      <c r="F88" s="6" t="s">
        <v>433</v>
      </c>
      <c r="G88" s="6" t="s">
        <v>473</v>
      </c>
      <c r="H88" s="6" t="s">
        <v>473</v>
      </c>
      <c r="I88" s="6" t="s">
        <v>433</v>
      </c>
      <c r="J88" s="6" t="s">
        <v>473</v>
      </c>
      <c r="K88" s="6" t="s">
        <v>433</v>
      </c>
      <c r="L88" s="6" t="s">
        <v>433</v>
      </c>
      <c r="M88" s="6" t="s">
        <v>473</v>
      </c>
      <c r="N88" s="6" t="s">
        <v>473</v>
      </c>
      <c r="O88" s="6" t="s">
        <v>433</v>
      </c>
      <c r="P88" s="6" t="s">
        <v>433</v>
      </c>
      <c r="Q88" s="6" t="s">
        <v>433</v>
      </c>
      <c r="R88" s="6" t="s">
        <v>433</v>
      </c>
      <c r="S88" s="6" t="s">
        <v>433</v>
      </c>
      <c r="T88" s="6" t="s">
        <v>433</v>
      </c>
      <c r="U88" s="6" t="s">
        <v>433</v>
      </c>
      <c r="V88" s="6" t="s">
        <v>433</v>
      </c>
      <c r="W88" s="6" t="s">
        <v>433</v>
      </c>
      <c r="X88" s="83">
        <f t="shared" si="10"/>
        <v>0</v>
      </c>
      <c r="Y88" s="83">
        <f t="shared" si="11"/>
        <v>0.76190476190476186</v>
      </c>
      <c r="Z88" s="83">
        <f t="shared" si="12"/>
        <v>0.23809523809523808</v>
      </c>
      <c r="AA88" s="83">
        <f t="shared" si="13"/>
        <v>0</v>
      </c>
      <c r="AB88" s="84">
        <f t="shared" si="14"/>
        <v>1</v>
      </c>
    </row>
    <row r="89" spans="1:28" ht="15.75" thickBot="1">
      <c r="A89" s="5">
        <v>27</v>
      </c>
      <c r="B89" s="65" t="s">
        <v>428</v>
      </c>
      <c r="C89" s="6" t="s">
        <v>473</v>
      </c>
      <c r="D89" s="6" t="s">
        <v>473</v>
      </c>
      <c r="E89" s="6" t="s">
        <v>473</v>
      </c>
      <c r="F89" s="6" t="s">
        <v>433</v>
      </c>
      <c r="G89" s="6" t="s">
        <v>473</v>
      </c>
      <c r="H89" s="6" t="s">
        <v>473</v>
      </c>
      <c r="I89" s="6" t="s">
        <v>473</v>
      </c>
      <c r="J89" s="6" t="s">
        <v>473</v>
      </c>
      <c r="K89" s="6" t="s">
        <v>433</v>
      </c>
      <c r="L89" s="6" t="s">
        <v>433</v>
      </c>
      <c r="M89" s="6" t="s">
        <v>473</v>
      </c>
      <c r="N89" s="6" t="s">
        <v>473</v>
      </c>
      <c r="O89" s="6" t="s">
        <v>433</v>
      </c>
      <c r="P89" s="6" t="s">
        <v>473</v>
      </c>
      <c r="Q89" s="6" t="s">
        <v>433</v>
      </c>
      <c r="R89" s="6" t="s">
        <v>473</v>
      </c>
      <c r="S89" s="6" t="s">
        <v>473</v>
      </c>
      <c r="T89" s="6" t="s">
        <v>473</v>
      </c>
      <c r="U89" s="6" t="s">
        <v>473</v>
      </c>
      <c r="V89" s="6" t="s">
        <v>473</v>
      </c>
      <c r="W89" s="6" t="s">
        <v>473</v>
      </c>
      <c r="X89" s="83">
        <f t="shared" si="10"/>
        <v>0</v>
      </c>
      <c r="Y89" s="83">
        <f t="shared" si="11"/>
        <v>0.23809523809523808</v>
      </c>
      <c r="Z89" s="83">
        <f t="shared" si="12"/>
        <v>0.76190476190476186</v>
      </c>
      <c r="AA89" s="83">
        <f t="shared" si="13"/>
        <v>0</v>
      </c>
      <c r="AB89" s="84">
        <f t="shared" si="14"/>
        <v>1</v>
      </c>
    </row>
    <row r="90" spans="1:28" ht="15.75" thickBot="1">
      <c r="A90" s="7">
        <v>28</v>
      </c>
      <c r="B90" s="65" t="s">
        <v>419</v>
      </c>
      <c r="C90" s="6" t="s">
        <v>433</v>
      </c>
      <c r="D90" s="6" t="s">
        <v>473</v>
      </c>
      <c r="E90" s="6" t="s">
        <v>433</v>
      </c>
      <c r="F90" s="6" t="s">
        <v>433</v>
      </c>
      <c r="G90" s="6" t="s">
        <v>473</v>
      </c>
      <c r="H90" s="6" t="s">
        <v>473</v>
      </c>
      <c r="I90" s="6" t="s">
        <v>433</v>
      </c>
      <c r="J90" s="6" t="s">
        <v>473</v>
      </c>
      <c r="K90" s="6" t="s">
        <v>433</v>
      </c>
      <c r="L90" s="6" t="s">
        <v>433</v>
      </c>
      <c r="M90" s="6" t="s">
        <v>473</v>
      </c>
      <c r="N90" s="6" t="s">
        <v>473</v>
      </c>
      <c r="O90" s="6" t="s">
        <v>433</v>
      </c>
      <c r="P90" s="6" t="s">
        <v>473</v>
      </c>
      <c r="Q90" s="6" t="s">
        <v>473</v>
      </c>
      <c r="R90" s="6" t="s">
        <v>473</v>
      </c>
      <c r="S90" s="6" t="s">
        <v>473</v>
      </c>
      <c r="T90" s="6" t="s">
        <v>433</v>
      </c>
      <c r="U90" s="6" t="s">
        <v>473</v>
      </c>
      <c r="V90" s="6" t="s">
        <v>433</v>
      </c>
      <c r="W90" s="6" t="s">
        <v>433</v>
      </c>
      <c r="X90" s="83">
        <f t="shared" si="10"/>
        <v>0</v>
      </c>
      <c r="Y90" s="83">
        <f t="shared" si="11"/>
        <v>0.47619047619047616</v>
      </c>
      <c r="Z90" s="83">
        <f t="shared" si="12"/>
        <v>0.52380952380952384</v>
      </c>
      <c r="AA90" s="83">
        <f t="shared" si="13"/>
        <v>0</v>
      </c>
      <c r="AB90" s="84">
        <f t="shared" si="14"/>
        <v>1</v>
      </c>
    </row>
    <row r="91" spans="1:28" ht="15.75" thickBot="1">
      <c r="A91" s="5">
        <v>29</v>
      </c>
      <c r="B91" s="65" t="s">
        <v>420</v>
      </c>
      <c r="C91" s="6" t="s">
        <v>473</v>
      </c>
      <c r="D91" s="6" t="s">
        <v>473</v>
      </c>
      <c r="E91" s="6" t="s">
        <v>473</v>
      </c>
      <c r="F91" s="6" t="s">
        <v>473</v>
      </c>
      <c r="G91" s="6" t="s">
        <v>473</v>
      </c>
      <c r="H91" s="6" t="s">
        <v>473</v>
      </c>
      <c r="I91" s="6" t="s">
        <v>473</v>
      </c>
      <c r="J91" s="6" t="s">
        <v>473</v>
      </c>
      <c r="K91" s="6" t="s">
        <v>433</v>
      </c>
      <c r="L91" s="6" t="s">
        <v>473</v>
      </c>
      <c r="M91" s="6" t="s">
        <v>473</v>
      </c>
      <c r="N91" s="6" t="s">
        <v>473</v>
      </c>
      <c r="O91" s="6" t="s">
        <v>473</v>
      </c>
      <c r="P91" s="6" t="s">
        <v>473</v>
      </c>
      <c r="Q91" s="6" t="s">
        <v>473</v>
      </c>
      <c r="R91" s="6" t="s">
        <v>473</v>
      </c>
      <c r="S91" s="6" t="s">
        <v>473</v>
      </c>
      <c r="T91" s="6" t="s">
        <v>473</v>
      </c>
      <c r="U91" s="6" t="s">
        <v>473</v>
      </c>
      <c r="V91" s="6" t="s">
        <v>473</v>
      </c>
      <c r="W91" s="6" t="s">
        <v>473</v>
      </c>
      <c r="X91" s="83">
        <f t="shared" si="10"/>
        <v>0</v>
      </c>
      <c r="Y91" s="83">
        <f t="shared" si="11"/>
        <v>4.7619047619047616E-2</v>
      </c>
      <c r="Z91" s="83">
        <f t="shared" si="12"/>
        <v>0.95238095238095233</v>
      </c>
      <c r="AA91" s="83">
        <f t="shared" si="13"/>
        <v>0</v>
      </c>
      <c r="AB91" s="84">
        <f t="shared" si="14"/>
        <v>1</v>
      </c>
    </row>
    <row r="92" spans="1:28" ht="15.75" thickBot="1">
      <c r="A92" s="7">
        <v>30</v>
      </c>
      <c r="B92" s="65" t="s">
        <v>421</v>
      </c>
      <c r="C92" s="8" t="s">
        <v>433</v>
      </c>
      <c r="D92" s="6" t="s">
        <v>473</v>
      </c>
      <c r="E92" s="6" t="s">
        <v>433</v>
      </c>
      <c r="F92" s="6" t="s">
        <v>433</v>
      </c>
      <c r="G92" s="6" t="s">
        <v>473</v>
      </c>
      <c r="H92" s="6" t="s">
        <v>473</v>
      </c>
      <c r="I92" s="6" t="s">
        <v>433</v>
      </c>
      <c r="J92" s="6" t="s">
        <v>473</v>
      </c>
      <c r="K92" s="6" t="s">
        <v>433</v>
      </c>
      <c r="L92" s="6" t="s">
        <v>433</v>
      </c>
      <c r="M92" s="6" t="s">
        <v>473</v>
      </c>
      <c r="N92" s="6" t="s">
        <v>473</v>
      </c>
      <c r="O92" s="6" t="s">
        <v>433</v>
      </c>
      <c r="P92" s="6" t="s">
        <v>473</v>
      </c>
      <c r="Q92" s="6" t="s">
        <v>473</v>
      </c>
      <c r="R92" s="6" t="s">
        <v>433</v>
      </c>
      <c r="S92" s="8" t="s">
        <v>433</v>
      </c>
      <c r="T92" s="6" t="s">
        <v>433</v>
      </c>
      <c r="U92" s="6" t="s">
        <v>433</v>
      </c>
      <c r="V92" s="6" t="s">
        <v>433</v>
      </c>
      <c r="W92" s="6" t="s">
        <v>433</v>
      </c>
      <c r="X92" s="83">
        <f t="shared" si="10"/>
        <v>0</v>
      </c>
      <c r="Y92" s="83">
        <f t="shared" si="11"/>
        <v>0.61904761904761907</v>
      </c>
      <c r="Z92" s="83">
        <f t="shared" si="12"/>
        <v>0.38095238095238093</v>
      </c>
      <c r="AA92" s="83">
        <f t="shared" si="13"/>
        <v>0</v>
      </c>
      <c r="AB92" s="84">
        <f t="shared" si="14"/>
        <v>1</v>
      </c>
    </row>
    <row r="93" spans="1:28" ht="15.75" thickBot="1">
      <c r="A93" s="5">
        <v>31</v>
      </c>
      <c r="B93" s="65" t="s">
        <v>422</v>
      </c>
      <c r="C93" s="8" t="s">
        <v>473</v>
      </c>
      <c r="D93" s="6" t="s">
        <v>473</v>
      </c>
      <c r="E93" s="6" t="s">
        <v>473</v>
      </c>
      <c r="F93" s="6" t="s">
        <v>433</v>
      </c>
      <c r="G93" s="6" t="s">
        <v>473</v>
      </c>
      <c r="H93" s="6" t="s">
        <v>473</v>
      </c>
      <c r="I93" s="6" t="s">
        <v>473</v>
      </c>
      <c r="J93" s="6" t="s">
        <v>473</v>
      </c>
      <c r="K93" s="6" t="s">
        <v>433</v>
      </c>
      <c r="L93" s="6" t="s">
        <v>433</v>
      </c>
      <c r="M93" s="6" t="s">
        <v>473</v>
      </c>
      <c r="N93" s="6" t="s">
        <v>473</v>
      </c>
      <c r="O93" s="6" t="s">
        <v>473</v>
      </c>
      <c r="P93" s="6" t="s">
        <v>473</v>
      </c>
      <c r="Q93" s="6" t="s">
        <v>473</v>
      </c>
      <c r="R93" s="6" t="s">
        <v>473</v>
      </c>
      <c r="S93" s="8" t="s">
        <v>473</v>
      </c>
      <c r="T93" s="6" t="s">
        <v>473</v>
      </c>
      <c r="U93" s="6" t="s">
        <v>473</v>
      </c>
      <c r="V93" s="6" t="s">
        <v>473</v>
      </c>
      <c r="W93" s="6" t="s">
        <v>473</v>
      </c>
      <c r="X93" s="83">
        <f t="shared" si="10"/>
        <v>0</v>
      </c>
      <c r="Y93" s="83">
        <f t="shared" si="11"/>
        <v>0.14285714285714285</v>
      </c>
      <c r="Z93" s="83">
        <f t="shared" si="12"/>
        <v>0.8571428571428571</v>
      </c>
      <c r="AA93" s="83">
        <f t="shared" si="13"/>
        <v>0</v>
      </c>
      <c r="AB93" s="84">
        <f t="shared" si="14"/>
        <v>1</v>
      </c>
    </row>
    <row r="94" spans="1:28" ht="15.75" thickBot="1">
      <c r="A94" s="7">
        <v>32</v>
      </c>
      <c r="B94" s="65" t="s">
        <v>423</v>
      </c>
      <c r="C94" s="8" t="s">
        <v>473</v>
      </c>
      <c r="D94" s="6" t="s">
        <v>473</v>
      </c>
      <c r="E94" s="6" t="s">
        <v>473</v>
      </c>
      <c r="F94" s="6" t="s">
        <v>433</v>
      </c>
      <c r="G94" s="6" t="s">
        <v>473</v>
      </c>
      <c r="H94" s="6" t="s">
        <v>473</v>
      </c>
      <c r="I94" s="6" t="s">
        <v>473</v>
      </c>
      <c r="J94" s="6" t="s">
        <v>473</v>
      </c>
      <c r="K94" s="6" t="s">
        <v>433</v>
      </c>
      <c r="L94" s="6" t="s">
        <v>433</v>
      </c>
      <c r="M94" s="6" t="s">
        <v>473</v>
      </c>
      <c r="N94" s="6" t="s">
        <v>473</v>
      </c>
      <c r="O94" s="6" t="s">
        <v>433</v>
      </c>
      <c r="P94" s="6" t="s">
        <v>473</v>
      </c>
      <c r="Q94" s="6" t="s">
        <v>473</v>
      </c>
      <c r="R94" s="6" t="s">
        <v>473</v>
      </c>
      <c r="S94" s="8" t="s">
        <v>473</v>
      </c>
      <c r="T94" s="6" t="s">
        <v>473</v>
      </c>
      <c r="U94" s="6" t="s">
        <v>473</v>
      </c>
      <c r="V94" s="6" t="s">
        <v>433</v>
      </c>
      <c r="W94" s="6" t="s">
        <v>433</v>
      </c>
      <c r="X94" s="83">
        <f t="shared" si="10"/>
        <v>0</v>
      </c>
      <c r="Y94" s="83">
        <f t="shared" si="11"/>
        <v>0.2857142857142857</v>
      </c>
      <c r="Z94" s="83">
        <f t="shared" si="12"/>
        <v>0.7142857142857143</v>
      </c>
      <c r="AA94" s="83">
        <f t="shared" si="13"/>
        <v>0</v>
      </c>
      <c r="AB94" s="84">
        <f t="shared" si="14"/>
        <v>1</v>
      </c>
    </row>
    <row r="95" spans="1:28" ht="15.75" thickBot="1">
      <c r="A95" s="5">
        <v>33</v>
      </c>
      <c r="B95" s="65" t="s">
        <v>424</v>
      </c>
      <c r="C95" s="8" t="s">
        <v>433</v>
      </c>
      <c r="D95" s="6" t="s">
        <v>473</v>
      </c>
      <c r="E95" s="6" t="s">
        <v>433</v>
      </c>
      <c r="F95" s="6" t="s">
        <v>433</v>
      </c>
      <c r="G95" s="6" t="s">
        <v>473</v>
      </c>
      <c r="H95" s="6" t="s">
        <v>473</v>
      </c>
      <c r="I95" s="6" t="s">
        <v>433</v>
      </c>
      <c r="J95" s="6" t="s">
        <v>473</v>
      </c>
      <c r="K95" s="6" t="s">
        <v>433</v>
      </c>
      <c r="L95" s="6" t="s">
        <v>433</v>
      </c>
      <c r="M95" s="6" t="s">
        <v>473</v>
      </c>
      <c r="N95" s="6" t="s">
        <v>473</v>
      </c>
      <c r="O95" s="6" t="s">
        <v>473</v>
      </c>
      <c r="P95" s="6" t="s">
        <v>433</v>
      </c>
      <c r="Q95" s="6" t="s">
        <v>433</v>
      </c>
      <c r="R95" s="6" t="s">
        <v>433</v>
      </c>
      <c r="S95" s="8" t="s">
        <v>433</v>
      </c>
      <c r="T95" s="6" t="s">
        <v>433</v>
      </c>
      <c r="U95" s="6" t="s">
        <v>433</v>
      </c>
      <c r="V95" s="6" t="s">
        <v>473</v>
      </c>
      <c r="W95" s="6" t="s">
        <v>473</v>
      </c>
      <c r="X95" s="83">
        <f t="shared" si="10"/>
        <v>0</v>
      </c>
      <c r="Y95" s="83">
        <f t="shared" si="11"/>
        <v>0.5714285714285714</v>
      </c>
      <c r="Z95" s="83">
        <f t="shared" si="12"/>
        <v>0.42857142857142855</v>
      </c>
      <c r="AA95" s="83">
        <f t="shared" si="13"/>
        <v>0</v>
      </c>
      <c r="AB95" s="84">
        <f t="shared" si="14"/>
        <v>1</v>
      </c>
    </row>
    <row r="96" spans="1:28" ht="15.75" thickBot="1">
      <c r="A96" s="7">
        <v>34</v>
      </c>
      <c r="B96" s="65" t="s">
        <v>410</v>
      </c>
      <c r="C96" s="8" t="s">
        <v>433</v>
      </c>
      <c r="D96" s="6" t="s">
        <v>433</v>
      </c>
      <c r="E96" s="6" t="s">
        <v>433</v>
      </c>
      <c r="F96" s="6" t="s">
        <v>433</v>
      </c>
      <c r="G96" s="6" t="s">
        <v>473</v>
      </c>
      <c r="H96" s="6" t="s">
        <v>473</v>
      </c>
      <c r="I96" s="6" t="s">
        <v>433</v>
      </c>
      <c r="J96" s="6" t="s">
        <v>473</v>
      </c>
      <c r="K96" s="6" t="s">
        <v>433</v>
      </c>
      <c r="L96" s="6" t="s">
        <v>433</v>
      </c>
      <c r="M96" s="6" t="s">
        <v>473</v>
      </c>
      <c r="N96" s="6" t="s">
        <v>473</v>
      </c>
      <c r="O96" s="6" t="s">
        <v>433</v>
      </c>
      <c r="P96" s="6" t="s">
        <v>433</v>
      </c>
      <c r="Q96" s="6" t="s">
        <v>433</v>
      </c>
      <c r="R96" s="6" t="s">
        <v>433</v>
      </c>
      <c r="S96" s="8" t="s">
        <v>433</v>
      </c>
      <c r="T96" s="6" t="s">
        <v>433</v>
      </c>
      <c r="U96" s="6" t="s">
        <v>433</v>
      </c>
      <c r="V96" s="6" t="s">
        <v>433</v>
      </c>
      <c r="W96" s="6" t="s">
        <v>433</v>
      </c>
      <c r="X96" s="83">
        <f>COUNTIF(C96:W96,"н")/COUNTA(C96:W96)</f>
        <v>0</v>
      </c>
      <c r="Y96" s="83">
        <f>COUNTIF(C96:W96,"с")/COUNTA(C96:W96)</f>
        <v>0.76190476190476186</v>
      </c>
      <c r="Z96" s="83">
        <f>COUNTIF(C96:W96,"д")/COUNTA(C96:W96)</f>
        <v>0.23809523809523808</v>
      </c>
      <c r="AA96" s="83">
        <f>COUNTIF(C96:W96,"в")/COUNTA(C96:W96)</f>
        <v>0</v>
      </c>
      <c r="AB96" s="84">
        <f>Y96+Z96+AA96</f>
        <v>1</v>
      </c>
    </row>
    <row r="97" spans="1:28" ht="15" customHeight="1" thickBot="1">
      <c r="A97" s="7">
        <v>35</v>
      </c>
      <c r="B97" s="65" t="s">
        <v>481</v>
      </c>
      <c r="C97" s="8" t="s">
        <v>433</v>
      </c>
      <c r="D97" s="6" t="s">
        <v>433</v>
      </c>
      <c r="E97" s="6" t="s">
        <v>433</v>
      </c>
      <c r="F97" s="6" t="s">
        <v>433</v>
      </c>
      <c r="G97" s="6" t="s">
        <v>473</v>
      </c>
      <c r="H97" s="6" t="s">
        <v>473</v>
      </c>
      <c r="I97" s="6" t="s">
        <v>433</v>
      </c>
      <c r="J97" s="6" t="s">
        <v>473</v>
      </c>
      <c r="K97" s="6" t="s">
        <v>433</v>
      </c>
      <c r="L97" s="6" t="s">
        <v>433</v>
      </c>
      <c r="M97" s="6" t="s">
        <v>473</v>
      </c>
      <c r="N97" s="6" t="s">
        <v>473</v>
      </c>
      <c r="O97" s="6" t="s">
        <v>433</v>
      </c>
      <c r="P97" s="6" t="s">
        <v>473</v>
      </c>
      <c r="Q97" s="6" t="s">
        <v>433</v>
      </c>
      <c r="R97" s="6" t="s">
        <v>473</v>
      </c>
      <c r="S97" s="8" t="s">
        <v>433</v>
      </c>
      <c r="T97" s="6" t="s">
        <v>433</v>
      </c>
      <c r="U97" s="6" t="s">
        <v>433</v>
      </c>
      <c r="V97" s="6" t="s">
        <v>433</v>
      </c>
      <c r="W97" s="6" t="s">
        <v>433</v>
      </c>
      <c r="X97" s="83">
        <f t="shared" si="10"/>
        <v>0</v>
      </c>
      <c r="Y97" s="83">
        <f t="shared" si="11"/>
        <v>0.66666666666666663</v>
      </c>
      <c r="Z97" s="83">
        <f t="shared" si="12"/>
        <v>0.33333333333333331</v>
      </c>
      <c r="AA97" s="83">
        <f t="shared" si="13"/>
        <v>0</v>
      </c>
      <c r="AB97" s="84">
        <f t="shared" si="14"/>
        <v>1</v>
      </c>
    </row>
    <row r="98" spans="1:28" ht="15" customHeight="1">
      <c r="A98" s="5">
        <v>36</v>
      </c>
      <c r="B98" s="66" t="s">
        <v>426</v>
      </c>
      <c r="C98" s="8" t="s">
        <v>473</v>
      </c>
      <c r="D98" s="6" t="s">
        <v>473</v>
      </c>
      <c r="E98" s="6" t="s">
        <v>473</v>
      </c>
      <c r="F98" s="6" t="s">
        <v>433</v>
      </c>
      <c r="G98" s="6" t="s">
        <v>473</v>
      </c>
      <c r="H98" s="6" t="s">
        <v>473</v>
      </c>
      <c r="I98" s="6" t="s">
        <v>473</v>
      </c>
      <c r="J98" s="6" t="s">
        <v>473</v>
      </c>
      <c r="K98" s="6" t="s">
        <v>473</v>
      </c>
      <c r="L98" s="6" t="s">
        <v>433</v>
      </c>
      <c r="M98" s="6" t="s">
        <v>473</v>
      </c>
      <c r="N98" s="6" t="s">
        <v>473</v>
      </c>
      <c r="O98" s="6" t="s">
        <v>433</v>
      </c>
      <c r="P98" s="6" t="s">
        <v>473</v>
      </c>
      <c r="Q98" s="6" t="s">
        <v>433</v>
      </c>
      <c r="R98" s="6" t="s">
        <v>473</v>
      </c>
      <c r="S98" s="8" t="s">
        <v>473</v>
      </c>
      <c r="T98" s="6" t="s">
        <v>473</v>
      </c>
      <c r="U98" s="6" t="s">
        <v>473</v>
      </c>
      <c r="V98" s="6" t="s">
        <v>433</v>
      </c>
      <c r="W98" s="6" t="s">
        <v>473</v>
      </c>
      <c r="X98" s="83">
        <f t="shared" si="10"/>
        <v>0</v>
      </c>
      <c r="Y98" s="83">
        <f t="shared" si="11"/>
        <v>0.23809523809523808</v>
      </c>
      <c r="Z98" s="83">
        <f t="shared" si="12"/>
        <v>0.76190476190476186</v>
      </c>
      <c r="AA98" s="83">
        <f t="shared" si="13"/>
        <v>0</v>
      </c>
      <c r="AB98" s="84">
        <f t="shared" si="14"/>
        <v>1</v>
      </c>
    </row>
    <row r="99" spans="1:28" ht="15" customHeight="1">
      <c r="A99" s="5">
        <v>37</v>
      </c>
      <c r="B99" s="66" t="s">
        <v>477</v>
      </c>
      <c r="C99" s="8" t="s">
        <v>473</v>
      </c>
      <c r="D99" s="6" t="s">
        <v>473</v>
      </c>
      <c r="E99" s="6" t="s">
        <v>473</v>
      </c>
      <c r="F99" s="6" t="s">
        <v>433</v>
      </c>
      <c r="G99" s="6" t="s">
        <v>473</v>
      </c>
      <c r="H99" s="6" t="s">
        <v>473</v>
      </c>
      <c r="I99" s="6" t="s">
        <v>473</v>
      </c>
      <c r="J99" s="6" t="s">
        <v>473</v>
      </c>
      <c r="K99" s="6" t="s">
        <v>473</v>
      </c>
      <c r="L99" s="6" t="s">
        <v>433</v>
      </c>
      <c r="M99" s="6" t="s">
        <v>473</v>
      </c>
      <c r="N99" s="6" t="s">
        <v>473</v>
      </c>
      <c r="O99" s="6" t="s">
        <v>473</v>
      </c>
      <c r="P99" s="6" t="s">
        <v>473</v>
      </c>
      <c r="Q99" s="6" t="s">
        <v>473</v>
      </c>
      <c r="R99" s="6" t="s">
        <v>473</v>
      </c>
      <c r="S99" s="8" t="s">
        <v>473</v>
      </c>
      <c r="T99" s="6" t="s">
        <v>473</v>
      </c>
      <c r="U99" s="6" t="s">
        <v>473</v>
      </c>
      <c r="V99" s="6" t="s">
        <v>473</v>
      </c>
      <c r="W99" s="6" t="s">
        <v>473</v>
      </c>
      <c r="X99" s="83">
        <f>COUNTIF(C99:W99,"н")/COUNTA(C99:W99)</f>
        <v>0</v>
      </c>
      <c r="Y99" s="83">
        <f>COUNTIF(C99:W99,"с")/COUNTA(C99:W99)</f>
        <v>9.5238095238095233E-2</v>
      </c>
      <c r="Z99" s="83">
        <f>COUNTIF(C99:W99,"д")/COUNTA(C99:W99)</f>
        <v>0.90476190476190477</v>
      </c>
      <c r="AA99" s="83">
        <f>COUNTIF(C99:W99,"в")/COUNTA(C99:W99)</f>
        <v>0</v>
      </c>
      <c r="AB99" s="84">
        <f>Y99+Z99+AA99</f>
        <v>1</v>
      </c>
    </row>
    <row r="100" spans="1:28" ht="15" customHeight="1">
      <c r="A100" s="115" t="s">
        <v>52</v>
      </c>
      <c r="B100" s="115"/>
      <c r="C100" s="82">
        <f t="shared" ref="C100:W100" si="15">COUNTIF(C63:C99,"н")/COUNTA(C63:C99)</f>
        <v>2.7027027027027029E-2</v>
      </c>
      <c r="D100" s="82">
        <f t="shared" si="15"/>
        <v>0</v>
      </c>
      <c r="E100" s="82">
        <f t="shared" si="15"/>
        <v>2.7027027027027029E-2</v>
      </c>
      <c r="F100" s="82">
        <f t="shared" si="15"/>
        <v>0</v>
      </c>
      <c r="G100" s="82">
        <f t="shared" si="15"/>
        <v>0</v>
      </c>
      <c r="H100" s="82">
        <f t="shared" si="15"/>
        <v>2.7027027027027029E-2</v>
      </c>
      <c r="I100" s="82">
        <f t="shared" si="15"/>
        <v>2.7027027027027029E-2</v>
      </c>
      <c r="J100" s="82">
        <f t="shared" si="15"/>
        <v>0</v>
      </c>
      <c r="K100" s="82">
        <f t="shared" si="15"/>
        <v>0</v>
      </c>
      <c r="L100" s="82">
        <f t="shared" si="15"/>
        <v>2.7027027027027029E-2</v>
      </c>
      <c r="M100" s="82">
        <f t="shared" si="15"/>
        <v>0</v>
      </c>
      <c r="N100" s="82">
        <f t="shared" si="15"/>
        <v>0</v>
      </c>
      <c r="O100" s="82">
        <f t="shared" si="15"/>
        <v>2.7027027027027029E-2</v>
      </c>
      <c r="P100" s="82">
        <f t="shared" si="15"/>
        <v>0</v>
      </c>
      <c r="Q100" s="82">
        <f t="shared" si="15"/>
        <v>0</v>
      </c>
      <c r="R100" s="82">
        <f t="shared" si="15"/>
        <v>2.7027027027027029E-2</v>
      </c>
      <c r="S100" s="82">
        <f t="shared" si="15"/>
        <v>0</v>
      </c>
      <c r="T100" s="82">
        <f t="shared" si="15"/>
        <v>0</v>
      </c>
      <c r="U100" s="82">
        <f t="shared" si="15"/>
        <v>2.7027027027027029E-2</v>
      </c>
      <c r="V100" s="82">
        <f t="shared" si="15"/>
        <v>0</v>
      </c>
      <c r="W100" s="82">
        <f t="shared" si="15"/>
        <v>0</v>
      </c>
      <c r="X100" s="126" t="s">
        <v>44</v>
      </c>
      <c r="Y100" s="127"/>
      <c r="Z100" s="127"/>
      <c r="AA100" s="127"/>
      <c r="AB100" s="128"/>
    </row>
    <row r="101" spans="1:28">
      <c r="A101" s="115" t="s">
        <v>53</v>
      </c>
      <c r="B101" s="115"/>
      <c r="C101" s="82">
        <f t="shared" ref="C101:W101" si="16">COUNTIF(C63:C99,"с")/COUNTA(C63:C99)</f>
        <v>0.54054054054054057</v>
      </c>
      <c r="D101" s="82">
        <f t="shared" si="16"/>
        <v>0.29729729729729731</v>
      </c>
      <c r="E101" s="82">
        <f t="shared" si="16"/>
        <v>0.54054054054054057</v>
      </c>
      <c r="F101" s="82">
        <f t="shared" si="16"/>
        <v>0.83783783783783783</v>
      </c>
      <c r="G101" s="82">
        <f t="shared" si="16"/>
        <v>2.7027027027027029E-2</v>
      </c>
      <c r="H101" s="82">
        <f t="shared" si="16"/>
        <v>2.7027027027027029E-2</v>
      </c>
      <c r="I101" s="82">
        <f t="shared" si="16"/>
        <v>0.6216216216216216</v>
      </c>
      <c r="J101" s="82">
        <f t="shared" si="16"/>
        <v>5.4054054054054057E-2</v>
      </c>
      <c r="K101" s="82">
        <f t="shared" si="16"/>
        <v>0.6216216216216216</v>
      </c>
      <c r="L101" s="82">
        <f t="shared" si="16"/>
        <v>0.86486486486486491</v>
      </c>
      <c r="M101" s="82">
        <f t="shared" si="16"/>
        <v>2.7027027027027029E-2</v>
      </c>
      <c r="N101" s="82">
        <f t="shared" si="16"/>
        <v>2.7027027027027029E-2</v>
      </c>
      <c r="O101" s="82">
        <f t="shared" si="16"/>
        <v>0.27027027027027029</v>
      </c>
      <c r="P101" s="82">
        <f t="shared" si="16"/>
        <v>0.1891891891891892</v>
      </c>
      <c r="Q101" s="82">
        <f t="shared" si="16"/>
        <v>0.51351351351351349</v>
      </c>
      <c r="R101" s="82">
        <f t="shared" si="16"/>
        <v>0.27027027027027029</v>
      </c>
      <c r="S101" s="82">
        <f t="shared" si="16"/>
        <v>0.3783783783783784</v>
      </c>
      <c r="T101" s="82">
        <f t="shared" si="16"/>
        <v>0.40540540540540543</v>
      </c>
      <c r="U101" s="82">
        <f t="shared" si="16"/>
        <v>0.35135135135135137</v>
      </c>
      <c r="V101" s="82">
        <f t="shared" si="16"/>
        <v>0.48648648648648651</v>
      </c>
      <c r="W101" s="82">
        <f t="shared" si="16"/>
        <v>0.29729729729729731</v>
      </c>
      <c r="X101" s="108" t="s">
        <v>45</v>
      </c>
      <c r="Y101" s="109"/>
      <c r="Z101" s="109"/>
      <c r="AA101" s="109"/>
      <c r="AB101" s="110"/>
    </row>
    <row r="102" spans="1:28">
      <c r="A102" s="115" t="s">
        <v>54</v>
      </c>
      <c r="B102" s="115"/>
      <c r="C102" s="82">
        <f t="shared" ref="C102:W102" si="17">COUNTIF(C63:C99,"д")/COUNTA(C63:C99)</f>
        <v>0.43243243243243246</v>
      </c>
      <c r="D102" s="82">
        <f t="shared" si="17"/>
        <v>0.70270270270270274</v>
      </c>
      <c r="E102" s="82">
        <f t="shared" si="17"/>
        <v>0.43243243243243246</v>
      </c>
      <c r="F102" s="82">
        <f t="shared" si="17"/>
        <v>0.16216216216216217</v>
      </c>
      <c r="G102" s="82">
        <f t="shared" si="17"/>
        <v>0.97297297297297303</v>
      </c>
      <c r="H102" s="82">
        <f t="shared" si="17"/>
        <v>0.94594594594594594</v>
      </c>
      <c r="I102" s="82">
        <f t="shared" si="17"/>
        <v>0.35135135135135137</v>
      </c>
      <c r="J102" s="82">
        <f t="shared" si="17"/>
        <v>0.94594594594594594</v>
      </c>
      <c r="K102" s="82">
        <f t="shared" si="17"/>
        <v>0.3783783783783784</v>
      </c>
      <c r="L102" s="82">
        <f t="shared" si="17"/>
        <v>0.10810810810810811</v>
      </c>
      <c r="M102" s="82">
        <f t="shared" si="17"/>
        <v>0.97297297297297303</v>
      </c>
      <c r="N102" s="82">
        <f t="shared" si="17"/>
        <v>0.97297297297297303</v>
      </c>
      <c r="O102" s="82">
        <f t="shared" si="17"/>
        <v>0.70270270270270274</v>
      </c>
      <c r="P102" s="82">
        <f t="shared" si="17"/>
        <v>0.81081081081081086</v>
      </c>
      <c r="Q102" s="82">
        <f t="shared" si="17"/>
        <v>0.48648648648648651</v>
      </c>
      <c r="R102" s="82">
        <f t="shared" si="17"/>
        <v>0.70270270270270274</v>
      </c>
      <c r="S102" s="82">
        <f t="shared" si="17"/>
        <v>0.6216216216216216</v>
      </c>
      <c r="T102" s="82">
        <f t="shared" si="17"/>
        <v>0.59459459459459463</v>
      </c>
      <c r="U102" s="82">
        <f t="shared" si="17"/>
        <v>0.6216216216216216</v>
      </c>
      <c r="V102" s="82">
        <f t="shared" si="17"/>
        <v>0.51351351351351349</v>
      </c>
      <c r="W102" s="82">
        <f t="shared" si="17"/>
        <v>0.70270270270270274</v>
      </c>
      <c r="X102" s="111" t="s">
        <v>46</v>
      </c>
      <c r="Y102" s="112"/>
      <c r="Z102" s="112"/>
      <c r="AA102" s="112"/>
      <c r="AB102" s="113"/>
    </row>
    <row r="103" spans="1:28">
      <c r="A103" s="115" t="s">
        <v>55</v>
      </c>
      <c r="B103" s="115"/>
      <c r="C103" s="82">
        <f t="shared" ref="C103:W103" si="18">COUNTIF(C63:C99,"в")/COUNTA(C63:C99)</f>
        <v>0</v>
      </c>
      <c r="D103" s="82">
        <f t="shared" si="18"/>
        <v>0</v>
      </c>
      <c r="E103" s="82">
        <f t="shared" si="18"/>
        <v>0</v>
      </c>
      <c r="F103" s="82">
        <f t="shared" si="18"/>
        <v>0</v>
      </c>
      <c r="G103" s="82">
        <f t="shared" si="18"/>
        <v>0</v>
      </c>
      <c r="H103" s="82">
        <f t="shared" si="18"/>
        <v>0</v>
      </c>
      <c r="I103" s="82">
        <f t="shared" si="18"/>
        <v>0</v>
      </c>
      <c r="J103" s="82">
        <f t="shared" si="18"/>
        <v>0</v>
      </c>
      <c r="K103" s="82">
        <f t="shared" si="18"/>
        <v>0</v>
      </c>
      <c r="L103" s="82">
        <f t="shared" si="18"/>
        <v>0</v>
      </c>
      <c r="M103" s="82">
        <f t="shared" si="18"/>
        <v>0</v>
      </c>
      <c r="N103" s="82">
        <f t="shared" si="18"/>
        <v>0</v>
      </c>
      <c r="O103" s="82">
        <f t="shared" si="18"/>
        <v>0</v>
      </c>
      <c r="P103" s="82">
        <f t="shared" si="18"/>
        <v>0</v>
      </c>
      <c r="Q103" s="82">
        <f t="shared" si="18"/>
        <v>0</v>
      </c>
      <c r="R103" s="82">
        <f t="shared" si="18"/>
        <v>0</v>
      </c>
      <c r="S103" s="82">
        <f t="shared" si="18"/>
        <v>0</v>
      </c>
      <c r="T103" s="82">
        <f t="shared" si="18"/>
        <v>0</v>
      </c>
      <c r="U103" s="82">
        <f t="shared" si="18"/>
        <v>0</v>
      </c>
      <c r="V103" s="82">
        <f t="shared" si="18"/>
        <v>0</v>
      </c>
      <c r="W103" s="82">
        <f t="shared" si="18"/>
        <v>0</v>
      </c>
      <c r="X103" s="124" t="s">
        <v>47</v>
      </c>
      <c r="Y103" s="125"/>
      <c r="Z103" s="125"/>
      <c r="AA103" s="125"/>
      <c r="AB103" s="110"/>
    </row>
    <row r="104" spans="1:28">
      <c r="A104" s="140" t="s">
        <v>56</v>
      </c>
      <c r="B104" s="140"/>
      <c r="C104" s="82">
        <f>C101+C102+C103</f>
        <v>0.97297297297297303</v>
      </c>
      <c r="D104" s="82">
        <f t="shared" ref="D104:W104" si="19">D101+D102+D103</f>
        <v>1</v>
      </c>
      <c r="E104" s="82">
        <f t="shared" si="19"/>
        <v>0.97297297297297303</v>
      </c>
      <c r="F104" s="82">
        <f t="shared" si="19"/>
        <v>1</v>
      </c>
      <c r="G104" s="82">
        <f t="shared" si="19"/>
        <v>1</v>
      </c>
      <c r="H104" s="82">
        <f t="shared" si="19"/>
        <v>0.97297297297297303</v>
      </c>
      <c r="I104" s="82">
        <f t="shared" si="19"/>
        <v>0.97297297297297303</v>
      </c>
      <c r="J104" s="82">
        <f t="shared" si="19"/>
        <v>1</v>
      </c>
      <c r="K104" s="82">
        <f t="shared" si="19"/>
        <v>1</v>
      </c>
      <c r="L104" s="82">
        <f t="shared" si="19"/>
        <v>0.97297297297297303</v>
      </c>
      <c r="M104" s="82">
        <f t="shared" si="19"/>
        <v>1</v>
      </c>
      <c r="N104" s="82">
        <f t="shared" si="19"/>
        <v>1</v>
      </c>
      <c r="O104" s="82">
        <f t="shared" si="19"/>
        <v>0.97297297297297303</v>
      </c>
      <c r="P104" s="82">
        <f t="shared" si="19"/>
        <v>1</v>
      </c>
      <c r="Q104" s="82">
        <f t="shared" si="19"/>
        <v>1</v>
      </c>
      <c r="R104" s="82">
        <f t="shared" si="19"/>
        <v>0.97297297297297303</v>
      </c>
      <c r="S104" s="82">
        <f t="shared" si="19"/>
        <v>1</v>
      </c>
      <c r="T104" s="82">
        <f t="shared" si="19"/>
        <v>1</v>
      </c>
      <c r="U104" s="82">
        <f t="shared" si="19"/>
        <v>0.97297297297297303</v>
      </c>
      <c r="V104" s="82">
        <f t="shared" si="19"/>
        <v>1</v>
      </c>
      <c r="W104" s="82">
        <f t="shared" si="19"/>
        <v>1</v>
      </c>
      <c r="X104" s="9" t="s">
        <v>48</v>
      </c>
      <c r="Y104" s="9" t="s">
        <v>49</v>
      </c>
      <c r="Z104" s="9" t="s">
        <v>50</v>
      </c>
      <c r="AA104" s="9" t="s">
        <v>51</v>
      </c>
      <c r="AB104" s="10" t="s">
        <v>43</v>
      </c>
    </row>
    <row r="105" spans="1:28">
      <c r="A105" s="129" t="s">
        <v>57</v>
      </c>
      <c r="B105" s="129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85">
        <f>AVERAGE(X63:X99)</f>
        <v>1.0296010296010296E-2</v>
      </c>
      <c r="Y105" s="85">
        <f>AVERAGE(Y63:Y99)</f>
        <v>0.36422136422136414</v>
      </c>
      <c r="Z105" s="85">
        <f>AVERAGE(Z63:Z99)</f>
        <v>0.62548262548262556</v>
      </c>
      <c r="AA105" s="85">
        <f>AVERAGE(AA63:AA99)</f>
        <v>0</v>
      </c>
      <c r="AB105" s="86">
        <f>AVERAGE(AB63:AB99)</f>
        <v>0.98970398970398976</v>
      </c>
    </row>
  </sheetData>
  <mergeCells count="96">
    <mergeCell ref="U9:U10"/>
    <mergeCell ref="R8:R10"/>
    <mergeCell ref="P9:P10"/>
    <mergeCell ref="N9:N10"/>
    <mergeCell ref="O9:O10"/>
    <mergeCell ref="T9:T10"/>
    <mergeCell ref="M8:P8"/>
    <mergeCell ref="S8:U8"/>
    <mergeCell ref="S9:S10"/>
    <mergeCell ref="I9:I10"/>
    <mergeCell ref="J9:J10"/>
    <mergeCell ref="M9:M10"/>
    <mergeCell ref="A6:A10"/>
    <mergeCell ref="B6:B10"/>
    <mergeCell ref="C7:H7"/>
    <mergeCell ref="I7:L7"/>
    <mergeCell ref="C8:C10"/>
    <mergeCell ref="D8:D10"/>
    <mergeCell ref="E8:E10"/>
    <mergeCell ref="F8:H8"/>
    <mergeCell ref="F9:F10"/>
    <mergeCell ref="G9:H9"/>
    <mergeCell ref="V8:V10"/>
    <mergeCell ref="X6:AB6"/>
    <mergeCell ref="X7:AB7"/>
    <mergeCell ref="X8:X10"/>
    <mergeCell ref="Y8:Y10"/>
    <mergeCell ref="Z8:Z10"/>
    <mergeCell ref="AA8:AA10"/>
    <mergeCell ref="AB8:AB10"/>
    <mergeCell ref="R7:W7"/>
    <mergeCell ref="W8:W10"/>
    <mergeCell ref="C6:W6"/>
    <mergeCell ref="M7:Q7"/>
    <mergeCell ref="I8:J8"/>
    <mergeCell ref="Q8:Q10"/>
    <mergeCell ref="K8:K10"/>
    <mergeCell ref="L8:L10"/>
    <mergeCell ref="A47:B47"/>
    <mergeCell ref="A48:B48"/>
    <mergeCell ref="A49:B49"/>
    <mergeCell ref="A50:B50"/>
    <mergeCell ref="F61:F62"/>
    <mergeCell ref="A52:B52"/>
    <mergeCell ref="A51:B51"/>
    <mergeCell ref="C59:H59"/>
    <mergeCell ref="C58:W58"/>
    <mergeCell ref="C60:C62"/>
    <mergeCell ref="L60:L62"/>
    <mergeCell ref="M60:P60"/>
    <mergeCell ref="R59:W59"/>
    <mergeCell ref="M59:Q59"/>
    <mergeCell ref="R60:R62"/>
    <mergeCell ref="S60:U60"/>
    <mergeCell ref="V60:V62"/>
    <mergeCell ref="U61:U62"/>
    <mergeCell ref="Q60:Q62"/>
    <mergeCell ref="E60:E62"/>
    <mergeCell ref="F60:H60"/>
    <mergeCell ref="G61:H61"/>
    <mergeCell ref="A100:B100"/>
    <mergeCell ref="X59:AB59"/>
    <mergeCell ref="K60:K62"/>
    <mergeCell ref="X47:AB47"/>
    <mergeCell ref="X48:AB48"/>
    <mergeCell ref="X49:AB49"/>
    <mergeCell ref="X50:AB50"/>
    <mergeCell ref="X58:AB58"/>
    <mergeCell ref="N61:N62"/>
    <mergeCell ref="O61:O62"/>
    <mergeCell ref="M61:M62"/>
    <mergeCell ref="I59:L59"/>
    <mergeCell ref="A58:A62"/>
    <mergeCell ref="B58:B62"/>
    <mergeCell ref="J61:J62"/>
    <mergeCell ref="D60:D62"/>
    <mergeCell ref="A105:B105"/>
    <mergeCell ref="A101:B101"/>
    <mergeCell ref="A102:B102"/>
    <mergeCell ref="A104:B104"/>
    <mergeCell ref="A103:B103"/>
    <mergeCell ref="X103:AB103"/>
    <mergeCell ref="X101:AB101"/>
    <mergeCell ref="I60:J60"/>
    <mergeCell ref="I61:I62"/>
    <mergeCell ref="X100:AB100"/>
    <mergeCell ref="Z60:Z62"/>
    <mergeCell ref="X102:AB102"/>
    <mergeCell ref="P61:P62"/>
    <mergeCell ref="T61:T62"/>
    <mergeCell ref="S61:S62"/>
    <mergeCell ref="AA60:AA62"/>
    <mergeCell ref="AB60:AB62"/>
    <mergeCell ref="W60:W62"/>
    <mergeCell ref="X60:X62"/>
    <mergeCell ref="Y60:Y62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R105"/>
  <sheetViews>
    <sheetView topLeftCell="A88" workbookViewId="0">
      <selection activeCell="I91" sqref="I91"/>
    </sheetView>
  </sheetViews>
  <sheetFormatPr defaultRowHeight="15"/>
  <cols>
    <col min="2" max="2" width="23.140625" customWidth="1"/>
    <col min="16" max="16" width="13.140625" customWidth="1"/>
    <col min="18" max="18" width="10.85546875" customWidth="1"/>
  </cols>
  <sheetData>
    <row r="1" spans="1:18" ht="15.75">
      <c r="A1" s="14" t="s">
        <v>0</v>
      </c>
      <c r="B1" s="15"/>
      <c r="C1" s="16" t="s">
        <v>59</v>
      </c>
      <c r="D1" s="15"/>
      <c r="E1" s="15"/>
      <c r="F1" s="15"/>
      <c r="G1" s="2"/>
      <c r="H1" s="2"/>
    </row>
    <row r="2" spans="1:18" ht="15.75">
      <c r="A2" s="14" t="s">
        <v>1</v>
      </c>
      <c r="B2" s="15"/>
      <c r="C2" s="14" t="s">
        <v>61</v>
      </c>
      <c r="D2" s="15"/>
      <c r="E2" s="15"/>
      <c r="F2" s="15"/>
      <c r="G2" s="2"/>
      <c r="H2" s="2"/>
    </row>
    <row r="3" spans="1:18" ht="15.75">
      <c r="A3" s="1" t="s">
        <v>2</v>
      </c>
      <c r="B3" s="2"/>
      <c r="C3" s="1" t="s">
        <v>167</v>
      </c>
      <c r="D3" s="2"/>
      <c r="E3" s="2"/>
      <c r="F3" s="2"/>
      <c r="G3" s="2"/>
      <c r="H3" s="2"/>
    </row>
    <row r="4" spans="1:18" ht="15.75">
      <c r="A4" s="23" t="s">
        <v>151</v>
      </c>
      <c r="B4" s="17"/>
      <c r="C4" s="17"/>
      <c r="D4" s="17"/>
      <c r="E4" s="17"/>
      <c r="F4" s="17"/>
      <c r="G4" s="17"/>
      <c r="H4" s="17"/>
      <c r="I4" s="17"/>
    </row>
    <row r="5" spans="1:18" ht="15.75">
      <c r="A5" s="1" t="s">
        <v>4</v>
      </c>
      <c r="C5" s="4" t="s">
        <v>58</v>
      </c>
    </row>
    <row r="6" spans="1:18">
      <c r="A6" s="138" t="s">
        <v>5</v>
      </c>
      <c r="B6" s="141" t="s">
        <v>6</v>
      </c>
      <c r="C6" s="145" t="s">
        <v>211</v>
      </c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06" t="s">
        <v>37</v>
      </c>
      <c r="O6" s="106"/>
      <c r="P6" s="106"/>
      <c r="Q6" s="106"/>
      <c r="R6" s="106"/>
    </row>
    <row r="7" spans="1:18">
      <c r="A7" s="138"/>
      <c r="B7" s="146"/>
      <c r="C7" s="105" t="s">
        <v>212</v>
      </c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13" t="s">
        <v>38</v>
      </c>
      <c r="O7" s="113"/>
      <c r="P7" s="113"/>
      <c r="Q7" s="113"/>
      <c r="R7" s="113"/>
    </row>
    <row r="8" spans="1:18">
      <c r="A8" s="138"/>
      <c r="B8" s="146"/>
      <c r="C8" s="105" t="s">
        <v>213</v>
      </c>
      <c r="D8" s="104" t="s">
        <v>214</v>
      </c>
      <c r="E8" s="104" t="s">
        <v>215</v>
      </c>
      <c r="F8" s="104" t="s">
        <v>216</v>
      </c>
      <c r="G8" s="104" t="s">
        <v>217</v>
      </c>
      <c r="H8" s="104" t="s">
        <v>218</v>
      </c>
      <c r="I8" s="104" t="s">
        <v>219</v>
      </c>
      <c r="J8" s="104"/>
      <c r="K8" s="104"/>
      <c r="L8" s="104" t="s">
        <v>220</v>
      </c>
      <c r="M8" s="221" t="s">
        <v>221</v>
      </c>
      <c r="N8" s="114" t="s">
        <v>39</v>
      </c>
      <c r="O8" s="114" t="s">
        <v>40</v>
      </c>
      <c r="P8" s="114" t="s">
        <v>41</v>
      </c>
      <c r="Q8" s="114" t="s">
        <v>42</v>
      </c>
      <c r="R8" s="107" t="s">
        <v>43</v>
      </c>
    </row>
    <row r="9" spans="1:18">
      <c r="A9" s="138"/>
      <c r="B9" s="146"/>
      <c r="C9" s="120"/>
      <c r="D9" s="104"/>
      <c r="E9" s="104"/>
      <c r="F9" s="104"/>
      <c r="G9" s="104"/>
      <c r="H9" s="104"/>
      <c r="I9" s="104" t="s">
        <v>222</v>
      </c>
      <c r="J9" s="104" t="s">
        <v>223</v>
      </c>
      <c r="K9" s="104" t="s">
        <v>224</v>
      </c>
      <c r="L9" s="104"/>
      <c r="M9" s="221"/>
      <c r="N9" s="114"/>
      <c r="O9" s="114"/>
      <c r="P9" s="114"/>
      <c r="Q9" s="114"/>
      <c r="R9" s="107"/>
    </row>
    <row r="10" spans="1:18" ht="15.75" thickBot="1">
      <c r="A10" s="139"/>
      <c r="B10" s="146"/>
      <c r="C10" s="120"/>
      <c r="D10" s="104"/>
      <c r="E10" s="104"/>
      <c r="F10" s="104"/>
      <c r="G10" s="104"/>
      <c r="H10" s="104"/>
      <c r="I10" s="104"/>
      <c r="J10" s="104"/>
      <c r="K10" s="104"/>
      <c r="L10" s="104"/>
      <c r="M10" s="221"/>
      <c r="N10" s="114"/>
      <c r="O10" s="114"/>
      <c r="P10" s="114"/>
      <c r="Q10" s="114"/>
      <c r="R10" s="107"/>
    </row>
    <row r="11" spans="1:18" ht="15.75" thickBot="1">
      <c r="A11" s="5">
        <v>1</v>
      </c>
      <c r="B11" s="64" t="s">
        <v>431</v>
      </c>
      <c r="C11" s="8" t="s">
        <v>432</v>
      </c>
      <c r="D11" s="6" t="s">
        <v>432</v>
      </c>
      <c r="E11" s="6" t="s">
        <v>432</v>
      </c>
      <c r="F11" s="6" t="s">
        <v>432</v>
      </c>
      <c r="G11" s="6" t="s">
        <v>433</v>
      </c>
      <c r="H11" s="6" t="s">
        <v>432</v>
      </c>
      <c r="I11" s="6" t="s">
        <v>433</v>
      </c>
      <c r="J11" s="6" t="s">
        <v>433</v>
      </c>
      <c r="K11" s="6" t="s">
        <v>432</v>
      </c>
      <c r="L11" s="6" t="s">
        <v>432</v>
      </c>
      <c r="M11" s="6" t="s">
        <v>432</v>
      </c>
      <c r="N11" s="83">
        <f>COUNTIF(C11:M11,"н")/COUNTA(C11:M11)</f>
        <v>0.72727272727272729</v>
      </c>
      <c r="O11" s="83">
        <f>COUNTIF(C11:M11,"с")/COUNTA(C11:M11)</f>
        <v>0.27272727272727271</v>
      </c>
      <c r="P11" s="83">
        <f>COUNTIF(C11:M11,"д")/COUNTA(C11:M11)</f>
        <v>0</v>
      </c>
      <c r="Q11" s="83">
        <f>COUNTIF(C11:M11,"в")/COUNTA(C11:M11)</f>
        <v>0</v>
      </c>
      <c r="R11" s="84">
        <f>O11+P11+Q11</f>
        <v>0.27272727272727271</v>
      </c>
    </row>
    <row r="12" spans="1:18" ht="15.75" thickBot="1">
      <c r="A12" s="7">
        <v>2</v>
      </c>
      <c r="B12" s="65" t="s">
        <v>396</v>
      </c>
      <c r="C12" s="6" t="s">
        <v>432</v>
      </c>
      <c r="D12" s="6" t="s">
        <v>432</v>
      </c>
      <c r="E12" s="6" t="s">
        <v>433</v>
      </c>
      <c r="F12" s="6" t="s">
        <v>433</v>
      </c>
      <c r="G12" s="6" t="s">
        <v>433</v>
      </c>
      <c r="H12" s="6" t="s">
        <v>432</v>
      </c>
      <c r="I12" s="6" t="s">
        <v>433</v>
      </c>
      <c r="J12" s="6" t="s">
        <v>433</v>
      </c>
      <c r="K12" s="6" t="s">
        <v>432</v>
      </c>
      <c r="L12" s="6" t="s">
        <v>432</v>
      </c>
      <c r="M12" s="6" t="s">
        <v>432</v>
      </c>
      <c r="N12" s="83">
        <f t="shared" ref="N12:N46" si="0">COUNTIF(C12:M12,"н")/COUNTA(C12:M12)</f>
        <v>0.54545454545454541</v>
      </c>
      <c r="O12" s="83">
        <f t="shared" ref="O12:O46" si="1">COUNTIF(C12:M12,"с")/COUNTA(C12:M12)</f>
        <v>0.45454545454545453</v>
      </c>
      <c r="P12" s="83">
        <f t="shared" ref="P12:P46" si="2">COUNTIF(C12:M12,"д")/COUNTA(C12:M12)</f>
        <v>0</v>
      </c>
      <c r="Q12" s="83">
        <f t="shared" ref="Q12:Q46" si="3">COUNTIF(C12:M12,"в")/COUNTA(C12:M12)</f>
        <v>0</v>
      </c>
      <c r="R12" s="84">
        <f t="shared" ref="R12:R46" si="4">O12+P12+Q12</f>
        <v>0.45454545454545453</v>
      </c>
    </row>
    <row r="13" spans="1:18" ht="15.75" thickBot="1">
      <c r="A13" s="5">
        <v>3</v>
      </c>
      <c r="B13" s="65" t="s">
        <v>397</v>
      </c>
      <c r="C13" s="6" t="s">
        <v>433</v>
      </c>
      <c r="D13" s="6" t="s">
        <v>433</v>
      </c>
      <c r="E13" s="6" t="s">
        <v>433</v>
      </c>
      <c r="F13" s="6" t="s">
        <v>433</v>
      </c>
      <c r="G13" s="6" t="s">
        <v>433</v>
      </c>
      <c r="H13" s="6" t="s">
        <v>433</v>
      </c>
      <c r="I13" s="6" t="s">
        <v>433</v>
      </c>
      <c r="J13" s="6" t="s">
        <v>433</v>
      </c>
      <c r="K13" s="6" t="s">
        <v>433</v>
      </c>
      <c r="L13" s="6" t="s">
        <v>433</v>
      </c>
      <c r="M13" s="6" t="s">
        <v>433</v>
      </c>
      <c r="N13" s="83">
        <f t="shared" si="0"/>
        <v>0</v>
      </c>
      <c r="O13" s="83">
        <f t="shared" si="1"/>
        <v>1</v>
      </c>
      <c r="P13" s="83">
        <f t="shared" si="2"/>
        <v>0</v>
      </c>
      <c r="Q13" s="83">
        <f t="shared" si="3"/>
        <v>0</v>
      </c>
      <c r="R13" s="84">
        <f t="shared" si="4"/>
        <v>1</v>
      </c>
    </row>
    <row r="14" spans="1:18" ht="15.75" thickBot="1">
      <c r="A14" s="7">
        <v>4</v>
      </c>
      <c r="B14" s="67" t="s">
        <v>430</v>
      </c>
      <c r="C14" s="6" t="s">
        <v>433</v>
      </c>
      <c r="D14" s="6" t="s">
        <v>433</v>
      </c>
      <c r="E14" s="6" t="s">
        <v>433</v>
      </c>
      <c r="F14" s="6" t="s">
        <v>433</v>
      </c>
      <c r="G14" s="6" t="s">
        <v>433</v>
      </c>
      <c r="H14" s="6" t="s">
        <v>433</v>
      </c>
      <c r="I14" s="6" t="s">
        <v>433</v>
      </c>
      <c r="J14" s="6" t="s">
        <v>433</v>
      </c>
      <c r="K14" s="6" t="s">
        <v>433</v>
      </c>
      <c r="L14" s="6" t="s">
        <v>433</v>
      </c>
      <c r="M14" s="6" t="s">
        <v>433</v>
      </c>
      <c r="N14" s="83">
        <f t="shared" si="0"/>
        <v>0</v>
      </c>
      <c r="O14" s="83">
        <f t="shared" si="1"/>
        <v>1</v>
      </c>
      <c r="P14" s="83">
        <f t="shared" si="2"/>
        <v>0</v>
      </c>
      <c r="Q14" s="83">
        <f t="shared" si="3"/>
        <v>0</v>
      </c>
      <c r="R14" s="84">
        <f t="shared" si="4"/>
        <v>1</v>
      </c>
    </row>
    <row r="15" spans="1:18" ht="15.75" thickBot="1">
      <c r="A15" s="5">
        <v>5</v>
      </c>
      <c r="B15" s="65" t="s">
        <v>399</v>
      </c>
      <c r="C15" s="6" t="s">
        <v>433</v>
      </c>
      <c r="D15" s="6" t="s">
        <v>433</v>
      </c>
      <c r="E15" s="6" t="s">
        <v>433</v>
      </c>
      <c r="F15" s="6" t="s">
        <v>433</v>
      </c>
      <c r="G15" s="6" t="s">
        <v>433</v>
      </c>
      <c r="H15" s="6" t="s">
        <v>433</v>
      </c>
      <c r="I15" s="6" t="s">
        <v>433</v>
      </c>
      <c r="J15" s="6" t="s">
        <v>433</v>
      </c>
      <c r="K15" s="6" t="s">
        <v>433</v>
      </c>
      <c r="L15" s="6" t="s">
        <v>433</v>
      </c>
      <c r="M15" s="6" t="s">
        <v>433</v>
      </c>
      <c r="N15" s="83">
        <f t="shared" si="0"/>
        <v>0</v>
      </c>
      <c r="O15" s="83">
        <f t="shared" si="1"/>
        <v>1</v>
      </c>
      <c r="P15" s="83">
        <f t="shared" si="2"/>
        <v>0</v>
      </c>
      <c r="Q15" s="83">
        <f t="shared" si="3"/>
        <v>0</v>
      </c>
      <c r="R15" s="84">
        <f t="shared" si="4"/>
        <v>1</v>
      </c>
    </row>
    <row r="16" spans="1:18" ht="18" customHeight="1" thickBot="1">
      <c r="A16" s="7">
        <v>6</v>
      </c>
      <c r="B16" s="65" t="s">
        <v>400</v>
      </c>
      <c r="C16" s="6" t="s">
        <v>433</v>
      </c>
      <c r="D16" s="6" t="s">
        <v>433</v>
      </c>
      <c r="E16" s="6" t="s">
        <v>433</v>
      </c>
      <c r="F16" s="6" t="s">
        <v>433</v>
      </c>
      <c r="G16" s="6" t="s">
        <v>433</v>
      </c>
      <c r="H16" s="6" t="s">
        <v>433</v>
      </c>
      <c r="I16" s="6" t="s">
        <v>433</v>
      </c>
      <c r="J16" s="6" t="s">
        <v>433</v>
      </c>
      <c r="K16" s="6" t="s">
        <v>433</v>
      </c>
      <c r="L16" s="6" t="s">
        <v>433</v>
      </c>
      <c r="M16" s="6" t="s">
        <v>433</v>
      </c>
      <c r="N16" s="83">
        <f t="shared" si="0"/>
        <v>0</v>
      </c>
      <c r="O16" s="83">
        <f t="shared" si="1"/>
        <v>1</v>
      </c>
      <c r="P16" s="83">
        <f t="shared" si="2"/>
        <v>0</v>
      </c>
      <c r="Q16" s="83">
        <f t="shared" si="3"/>
        <v>0</v>
      </c>
      <c r="R16" s="84">
        <f t="shared" si="4"/>
        <v>1</v>
      </c>
    </row>
    <row r="17" spans="1:18" ht="15.75" thickBot="1">
      <c r="A17" s="5">
        <v>7</v>
      </c>
      <c r="B17" s="65" t="s">
        <v>427</v>
      </c>
      <c r="C17" s="6" t="s">
        <v>432</v>
      </c>
      <c r="D17" s="6" t="s">
        <v>432</v>
      </c>
      <c r="E17" s="6" t="s">
        <v>432</v>
      </c>
      <c r="F17" s="6" t="s">
        <v>433</v>
      </c>
      <c r="G17" s="6" t="s">
        <v>433</v>
      </c>
      <c r="H17" s="6" t="s">
        <v>432</v>
      </c>
      <c r="I17" s="6" t="s">
        <v>433</v>
      </c>
      <c r="J17" s="6" t="s">
        <v>433</v>
      </c>
      <c r="K17" s="6" t="s">
        <v>432</v>
      </c>
      <c r="L17" s="6" t="s">
        <v>432</v>
      </c>
      <c r="M17" s="6" t="s">
        <v>432</v>
      </c>
      <c r="N17" s="83">
        <f t="shared" si="0"/>
        <v>0.63636363636363635</v>
      </c>
      <c r="O17" s="83">
        <f t="shared" si="1"/>
        <v>0.36363636363636365</v>
      </c>
      <c r="P17" s="83">
        <f t="shared" si="2"/>
        <v>0</v>
      </c>
      <c r="Q17" s="83">
        <f t="shared" si="3"/>
        <v>0</v>
      </c>
      <c r="R17" s="84">
        <f t="shared" si="4"/>
        <v>0.36363636363636365</v>
      </c>
    </row>
    <row r="18" spans="1:18" ht="15.75" thickBot="1">
      <c r="A18" s="7">
        <v>8</v>
      </c>
      <c r="B18" s="65" t="s">
        <v>401</v>
      </c>
      <c r="C18" s="6" t="s">
        <v>433</v>
      </c>
      <c r="D18" s="6" t="s">
        <v>433</v>
      </c>
      <c r="E18" s="6" t="s">
        <v>433</v>
      </c>
      <c r="F18" s="6" t="s">
        <v>433</v>
      </c>
      <c r="G18" s="6" t="s">
        <v>433</v>
      </c>
      <c r="H18" s="6" t="s">
        <v>433</v>
      </c>
      <c r="I18" s="6" t="s">
        <v>433</v>
      </c>
      <c r="J18" s="6" t="s">
        <v>433</v>
      </c>
      <c r="K18" s="6" t="s">
        <v>433</v>
      </c>
      <c r="L18" s="6" t="s">
        <v>433</v>
      </c>
      <c r="M18" s="6" t="s">
        <v>433</v>
      </c>
      <c r="N18" s="83">
        <f t="shared" si="0"/>
        <v>0</v>
      </c>
      <c r="O18" s="83">
        <f t="shared" si="1"/>
        <v>1</v>
      </c>
      <c r="P18" s="83">
        <f t="shared" si="2"/>
        <v>0</v>
      </c>
      <c r="Q18" s="83">
        <f t="shared" si="3"/>
        <v>0</v>
      </c>
      <c r="R18" s="84">
        <f t="shared" si="4"/>
        <v>1</v>
      </c>
    </row>
    <row r="19" spans="1:18" ht="15.75" thickBot="1">
      <c r="A19" s="5">
        <v>9</v>
      </c>
      <c r="B19" s="65" t="s">
        <v>402</v>
      </c>
      <c r="C19" s="6" t="s">
        <v>432</v>
      </c>
      <c r="D19" s="6" t="s">
        <v>432</v>
      </c>
      <c r="E19" s="6" t="s">
        <v>432</v>
      </c>
      <c r="F19" s="6" t="s">
        <v>433</v>
      </c>
      <c r="G19" s="6" t="s">
        <v>433</v>
      </c>
      <c r="H19" s="6" t="s">
        <v>432</v>
      </c>
      <c r="I19" s="6" t="s">
        <v>433</v>
      </c>
      <c r="J19" s="6" t="s">
        <v>433</v>
      </c>
      <c r="K19" s="6" t="s">
        <v>432</v>
      </c>
      <c r="L19" s="6" t="s">
        <v>432</v>
      </c>
      <c r="M19" s="6" t="s">
        <v>432</v>
      </c>
      <c r="N19" s="83">
        <f t="shared" si="0"/>
        <v>0.63636363636363635</v>
      </c>
      <c r="O19" s="83">
        <f t="shared" si="1"/>
        <v>0.36363636363636365</v>
      </c>
      <c r="P19" s="83">
        <f t="shared" si="2"/>
        <v>0</v>
      </c>
      <c r="Q19" s="83">
        <f t="shared" si="3"/>
        <v>0</v>
      </c>
      <c r="R19" s="84">
        <f t="shared" si="4"/>
        <v>0.36363636363636365</v>
      </c>
    </row>
    <row r="20" spans="1:18" ht="15.75" thickBot="1">
      <c r="A20" s="7">
        <v>10</v>
      </c>
      <c r="B20" s="67" t="s">
        <v>429</v>
      </c>
      <c r="C20" s="6" t="s">
        <v>433</v>
      </c>
      <c r="D20" s="6" t="s">
        <v>433</v>
      </c>
      <c r="E20" s="6" t="s">
        <v>433</v>
      </c>
      <c r="F20" s="6" t="s">
        <v>433</v>
      </c>
      <c r="G20" s="6" t="s">
        <v>433</v>
      </c>
      <c r="H20" s="6" t="s">
        <v>433</v>
      </c>
      <c r="I20" s="6" t="s">
        <v>433</v>
      </c>
      <c r="J20" s="6" t="s">
        <v>433</v>
      </c>
      <c r="K20" s="6" t="s">
        <v>433</v>
      </c>
      <c r="L20" s="6" t="s">
        <v>433</v>
      </c>
      <c r="M20" s="6" t="s">
        <v>433</v>
      </c>
      <c r="N20" s="83">
        <f t="shared" si="0"/>
        <v>0</v>
      </c>
      <c r="O20" s="83">
        <f t="shared" si="1"/>
        <v>1</v>
      </c>
      <c r="P20" s="83">
        <f t="shared" si="2"/>
        <v>0</v>
      </c>
      <c r="Q20" s="83">
        <f t="shared" si="3"/>
        <v>0</v>
      </c>
      <c r="R20" s="84">
        <f t="shared" si="4"/>
        <v>1</v>
      </c>
    </row>
    <row r="21" spans="1:18" ht="15.75" thickBot="1">
      <c r="A21" s="5">
        <v>11</v>
      </c>
      <c r="B21" s="65" t="s">
        <v>404</v>
      </c>
      <c r="C21" s="6" t="s">
        <v>432</v>
      </c>
      <c r="D21" s="6" t="s">
        <v>432</v>
      </c>
      <c r="E21" s="6" t="s">
        <v>432</v>
      </c>
      <c r="F21" s="6" t="s">
        <v>433</v>
      </c>
      <c r="G21" s="6" t="s">
        <v>433</v>
      </c>
      <c r="H21" s="6" t="s">
        <v>432</v>
      </c>
      <c r="I21" s="6" t="s">
        <v>433</v>
      </c>
      <c r="J21" s="6" t="s">
        <v>433</v>
      </c>
      <c r="K21" s="6" t="s">
        <v>432</v>
      </c>
      <c r="L21" s="6" t="s">
        <v>432</v>
      </c>
      <c r="M21" s="6" t="s">
        <v>432</v>
      </c>
      <c r="N21" s="83">
        <f t="shared" si="0"/>
        <v>0.63636363636363635</v>
      </c>
      <c r="O21" s="83">
        <f t="shared" si="1"/>
        <v>0.36363636363636365</v>
      </c>
      <c r="P21" s="83">
        <f t="shared" si="2"/>
        <v>0</v>
      </c>
      <c r="Q21" s="83">
        <f t="shared" si="3"/>
        <v>0</v>
      </c>
      <c r="R21" s="84">
        <f t="shared" si="4"/>
        <v>0.36363636363636365</v>
      </c>
    </row>
    <row r="22" spans="1:18" ht="15.75" thickBot="1">
      <c r="A22" s="7">
        <v>12</v>
      </c>
      <c r="B22" s="65" t="s">
        <v>405</v>
      </c>
      <c r="C22" s="6" t="s">
        <v>433</v>
      </c>
      <c r="D22" s="6" t="s">
        <v>433</v>
      </c>
      <c r="E22" s="6" t="s">
        <v>433</v>
      </c>
      <c r="F22" s="6" t="s">
        <v>433</v>
      </c>
      <c r="G22" s="6" t="s">
        <v>433</v>
      </c>
      <c r="H22" s="6" t="s">
        <v>433</v>
      </c>
      <c r="I22" s="6" t="s">
        <v>433</v>
      </c>
      <c r="J22" s="6" t="s">
        <v>433</v>
      </c>
      <c r="K22" s="6" t="s">
        <v>433</v>
      </c>
      <c r="L22" s="6" t="s">
        <v>433</v>
      </c>
      <c r="M22" s="6" t="s">
        <v>433</v>
      </c>
      <c r="N22" s="83">
        <f t="shared" si="0"/>
        <v>0</v>
      </c>
      <c r="O22" s="83">
        <f t="shared" si="1"/>
        <v>1</v>
      </c>
      <c r="P22" s="83">
        <f t="shared" si="2"/>
        <v>0</v>
      </c>
      <c r="Q22" s="83">
        <f t="shared" si="3"/>
        <v>0</v>
      </c>
      <c r="R22" s="84">
        <f t="shared" si="4"/>
        <v>1</v>
      </c>
    </row>
    <row r="23" spans="1:18" ht="15.75" thickBot="1">
      <c r="A23" s="5">
        <v>13</v>
      </c>
      <c r="B23" s="65" t="s">
        <v>406</v>
      </c>
      <c r="C23" s="6" t="s">
        <v>433</v>
      </c>
      <c r="D23" s="6" t="s">
        <v>433</v>
      </c>
      <c r="E23" s="6" t="s">
        <v>433</v>
      </c>
      <c r="F23" s="6" t="s">
        <v>433</v>
      </c>
      <c r="G23" s="6" t="s">
        <v>433</v>
      </c>
      <c r="H23" s="6" t="s">
        <v>433</v>
      </c>
      <c r="I23" s="6" t="s">
        <v>433</v>
      </c>
      <c r="J23" s="6" t="s">
        <v>433</v>
      </c>
      <c r="K23" s="6" t="s">
        <v>433</v>
      </c>
      <c r="L23" s="6" t="s">
        <v>433</v>
      </c>
      <c r="M23" s="6" t="s">
        <v>433</v>
      </c>
      <c r="N23" s="83">
        <f t="shared" si="0"/>
        <v>0</v>
      </c>
      <c r="O23" s="83">
        <f t="shared" si="1"/>
        <v>1</v>
      </c>
      <c r="P23" s="83">
        <f t="shared" si="2"/>
        <v>0</v>
      </c>
      <c r="Q23" s="83">
        <f t="shared" si="3"/>
        <v>0</v>
      </c>
      <c r="R23" s="84">
        <f t="shared" si="4"/>
        <v>1</v>
      </c>
    </row>
    <row r="24" spans="1:18" ht="15.75" thickBot="1">
      <c r="A24" s="7">
        <v>14</v>
      </c>
      <c r="B24" s="65" t="s">
        <v>407</v>
      </c>
      <c r="C24" s="6" t="s">
        <v>433</v>
      </c>
      <c r="D24" s="6" t="s">
        <v>433</v>
      </c>
      <c r="E24" s="6" t="s">
        <v>433</v>
      </c>
      <c r="F24" s="6" t="s">
        <v>433</v>
      </c>
      <c r="G24" s="6" t="s">
        <v>433</v>
      </c>
      <c r="H24" s="6" t="s">
        <v>433</v>
      </c>
      <c r="I24" s="6" t="s">
        <v>433</v>
      </c>
      <c r="J24" s="6" t="s">
        <v>433</v>
      </c>
      <c r="K24" s="6" t="s">
        <v>433</v>
      </c>
      <c r="L24" s="6" t="s">
        <v>433</v>
      </c>
      <c r="M24" s="6" t="s">
        <v>433</v>
      </c>
      <c r="N24" s="83">
        <f t="shared" si="0"/>
        <v>0</v>
      </c>
      <c r="O24" s="83">
        <f t="shared" si="1"/>
        <v>1</v>
      </c>
      <c r="P24" s="83">
        <f t="shared" si="2"/>
        <v>0</v>
      </c>
      <c r="Q24" s="83">
        <f t="shared" si="3"/>
        <v>0</v>
      </c>
      <c r="R24" s="84">
        <f t="shared" si="4"/>
        <v>1</v>
      </c>
    </row>
    <row r="25" spans="1:18" ht="15.75" thickBot="1">
      <c r="A25" s="5">
        <v>15</v>
      </c>
      <c r="B25" s="65" t="s">
        <v>408</v>
      </c>
      <c r="C25" s="6" t="s">
        <v>432</v>
      </c>
      <c r="D25" s="6" t="s">
        <v>432</v>
      </c>
      <c r="E25" s="6" t="s">
        <v>432</v>
      </c>
      <c r="F25" s="6" t="s">
        <v>433</v>
      </c>
      <c r="G25" s="6" t="s">
        <v>433</v>
      </c>
      <c r="H25" s="6" t="s">
        <v>432</v>
      </c>
      <c r="I25" s="6" t="s">
        <v>433</v>
      </c>
      <c r="J25" s="6" t="s">
        <v>433</v>
      </c>
      <c r="K25" s="6" t="s">
        <v>432</v>
      </c>
      <c r="L25" s="6" t="s">
        <v>432</v>
      </c>
      <c r="M25" s="6" t="s">
        <v>432</v>
      </c>
      <c r="N25" s="83">
        <f t="shared" si="0"/>
        <v>0.63636363636363635</v>
      </c>
      <c r="O25" s="83">
        <f t="shared" si="1"/>
        <v>0.36363636363636365</v>
      </c>
      <c r="P25" s="83">
        <f t="shared" si="2"/>
        <v>0</v>
      </c>
      <c r="Q25" s="83">
        <f t="shared" si="3"/>
        <v>0</v>
      </c>
      <c r="R25" s="84">
        <f t="shared" si="4"/>
        <v>0.36363636363636365</v>
      </c>
    </row>
    <row r="26" spans="1:18" ht="15.75" thickBot="1">
      <c r="A26" s="7">
        <v>16</v>
      </c>
      <c r="B26" s="65" t="s">
        <v>403</v>
      </c>
      <c r="C26" s="6" t="s">
        <v>432</v>
      </c>
      <c r="D26" s="6" t="s">
        <v>432</v>
      </c>
      <c r="E26" s="6" t="s">
        <v>432</v>
      </c>
      <c r="F26" s="6" t="s">
        <v>433</v>
      </c>
      <c r="G26" s="6" t="s">
        <v>433</v>
      </c>
      <c r="H26" s="6" t="s">
        <v>432</v>
      </c>
      <c r="I26" s="6" t="s">
        <v>433</v>
      </c>
      <c r="J26" s="6" t="s">
        <v>433</v>
      </c>
      <c r="K26" s="6" t="s">
        <v>432</v>
      </c>
      <c r="L26" s="6" t="s">
        <v>432</v>
      </c>
      <c r="M26" s="6" t="s">
        <v>432</v>
      </c>
      <c r="N26" s="83">
        <f t="shared" si="0"/>
        <v>0.63636363636363635</v>
      </c>
      <c r="O26" s="83">
        <f t="shared" si="1"/>
        <v>0.36363636363636365</v>
      </c>
      <c r="P26" s="83">
        <f t="shared" si="2"/>
        <v>0</v>
      </c>
      <c r="Q26" s="83">
        <f t="shared" si="3"/>
        <v>0</v>
      </c>
      <c r="R26" s="84">
        <f t="shared" si="4"/>
        <v>0.36363636363636365</v>
      </c>
    </row>
    <row r="27" spans="1:18" ht="15.75" thickBot="1">
      <c r="A27" s="5">
        <v>17</v>
      </c>
      <c r="B27" s="65" t="s">
        <v>409</v>
      </c>
      <c r="C27" s="6" t="s">
        <v>432</v>
      </c>
      <c r="D27" s="6" t="s">
        <v>432</v>
      </c>
      <c r="E27" s="6" t="s">
        <v>432</v>
      </c>
      <c r="F27" s="6" t="s">
        <v>433</v>
      </c>
      <c r="G27" s="6" t="s">
        <v>433</v>
      </c>
      <c r="H27" s="6" t="s">
        <v>432</v>
      </c>
      <c r="I27" s="6" t="s">
        <v>433</v>
      </c>
      <c r="J27" s="6" t="s">
        <v>433</v>
      </c>
      <c r="K27" s="6" t="s">
        <v>432</v>
      </c>
      <c r="L27" s="6" t="s">
        <v>432</v>
      </c>
      <c r="M27" s="6" t="s">
        <v>432</v>
      </c>
      <c r="N27" s="83">
        <f t="shared" si="0"/>
        <v>0.63636363636363635</v>
      </c>
      <c r="O27" s="83">
        <f t="shared" si="1"/>
        <v>0.36363636363636365</v>
      </c>
      <c r="P27" s="83">
        <f t="shared" si="2"/>
        <v>0</v>
      </c>
      <c r="Q27" s="83">
        <f t="shared" si="3"/>
        <v>0</v>
      </c>
      <c r="R27" s="84">
        <f t="shared" si="4"/>
        <v>0.36363636363636365</v>
      </c>
    </row>
    <row r="28" spans="1:18" ht="15.75" thickBot="1">
      <c r="A28" s="7">
        <v>18</v>
      </c>
      <c r="B28" s="64" t="s">
        <v>412</v>
      </c>
      <c r="C28" s="6" t="s">
        <v>433</v>
      </c>
      <c r="D28" s="6" t="s">
        <v>433</v>
      </c>
      <c r="E28" s="6" t="s">
        <v>433</v>
      </c>
      <c r="F28" s="6" t="s">
        <v>433</v>
      </c>
      <c r="G28" s="6" t="s">
        <v>433</v>
      </c>
      <c r="H28" s="6" t="s">
        <v>433</v>
      </c>
      <c r="I28" s="6" t="s">
        <v>433</v>
      </c>
      <c r="J28" s="6" t="s">
        <v>433</v>
      </c>
      <c r="K28" s="6" t="s">
        <v>433</v>
      </c>
      <c r="L28" s="6" t="s">
        <v>433</v>
      </c>
      <c r="M28" s="6" t="s">
        <v>433</v>
      </c>
      <c r="N28" s="83">
        <f t="shared" si="0"/>
        <v>0</v>
      </c>
      <c r="O28" s="83">
        <f t="shared" si="1"/>
        <v>1</v>
      </c>
      <c r="P28" s="83">
        <f t="shared" si="2"/>
        <v>0</v>
      </c>
      <c r="Q28" s="83">
        <f t="shared" si="3"/>
        <v>0</v>
      </c>
      <c r="R28" s="84">
        <f t="shared" si="4"/>
        <v>1</v>
      </c>
    </row>
    <row r="29" spans="1:18" ht="15.75" thickBot="1">
      <c r="A29" s="5">
        <v>19</v>
      </c>
      <c r="B29" s="65" t="s">
        <v>398</v>
      </c>
      <c r="C29" s="6" t="s">
        <v>432</v>
      </c>
      <c r="D29" s="6" t="s">
        <v>432</v>
      </c>
      <c r="E29" s="6" t="s">
        <v>433</v>
      </c>
      <c r="F29" s="6" t="s">
        <v>433</v>
      </c>
      <c r="G29" s="6" t="s">
        <v>433</v>
      </c>
      <c r="H29" s="6" t="s">
        <v>432</v>
      </c>
      <c r="I29" s="6" t="s">
        <v>433</v>
      </c>
      <c r="J29" s="6" t="s">
        <v>433</v>
      </c>
      <c r="K29" s="6" t="s">
        <v>432</v>
      </c>
      <c r="L29" s="6" t="s">
        <v>432</v>
      </c>
      <c r="M29" s="6" t="s">
        <v>433</v>
      </c>
      <c r="N29" s="83">
        <f t="shared" si="0"/>
        <v>0.45454545454545453</v>
      </c>
      <c r="O29" s="83">
        <f t="shared" si="1"/>
        <v>0.54545454545454541</v>
      </c>
      <c r="P29" s="83">
        <f t="shared" si="2"/>
        <v>0</v>
      </c>
      <c r="Q29" s="83">
        <f t="shared" si="3"/>
        <v>0</v>
      </c>
      <c r="R29" s="84">
        <f t="shared" si="4"/>
        <v>0.54545454545454541</v>
      </c>
    </row>
    <row r="30" spans="1:18" ht="15.75" thickBot="1">
      <c r="A30" s="7">
        <v>20</v>
      </c>
      <c r="B30" s="65" t="s">
        <v>413</v>
      </c>
      <c r="C30" s="6" t="s">
        <v>432</v>
      </c>
      <c r="D30" s="6" t="s">
        <v>432</v>
      </c>
      <c r="E30" s="6" t="s">
        <v>432</v>
      </c>
      <c r="F30" s="6" t="s">
        <v>433</v>
      </c>
      <c r="G30" s="6" t="s">
        <v>433</v>
      </c>
      <c r="H30" s="6" t="s">
        <v>432</v>
      </c>
      <c r="I30" s="6" t="s">
        <v>433</v>
      </c>
      <c r="J30" s="6" t="s">
        <v>433</v>
      </c>
      <c r="K30" s="6" t="s">
        <v>432</v>
      </c>
      <c r="L30" s="6" t="s">
        <v>432</v>
      </c>
      <c r="M30" s="6" t="s">
        <v>432</v>
      </c>
      <c r="N30" s="83">
        <f t="shared" si="0"/>
        <v>0.63636363636363635</v>
      </c>
      <c r="O30" s="83">
        <f t="shared" si="1"/>
        <v>0.36363636363636365</v>
      </c>
      <c r="P30" s="83">
        <f t="shared" si="2"/>
        <v>0</v>
      </c>
      <c r="Q30" s="83">
        <f t="shared" si="3"/>
        <v>0</v>
      </c>
      <c r="R30" s="84">
        <f t="shared" si="4"/>
        <v>0.36363636363636365</v>
      </c>
    </row>
    <row r="31" spans="1:18" ht="15.75" thickBot="1">
      <c r="A31" s="5">
        <v>21</v>
      </c>
      <c r="B31" s="65" t="s">
        <v>414</v>
      </c>
      <c r="C31" s="6" t="s">
        <v>433</v>
      </c>
      <c r="D31" s="6" t="s">
        <v>433</v>
      </c>
      <c r="E31" s="6" t="s">
        <v>433</v>
      </c>
      <c r="F31" s="6" t="s">
        <v>433</v>
      </c>
      <c r="G31" s="6" t="s">
        <v>433</v>
      </c>
      <c r="H31" s="6" t="s">
        <v>433</v>
      </c>
      <c r="I31" s="6" t="s">
        <v>433</v>
      </c>
      <c r="J31" s="6" t="s">
        <v>433</v>
      </c>
      <c r="K31" s="6" t="s">
        <v>433</v>
      </c>
      <c r="L31" s="6" t="s">
        <v>433</v>
      </c>
      <c r="M31" s="6" t="s">
        <v>433</v>
      </c>
      <c r="N31" s="83">
        <f t="shared" si="0"/>
        <v>0</v>
      </c>
      <c r="O31" s="83">
        <f t="shared" si="1"/>
        <v>1</v>
      </c>
      <c r="P31" s="83">
        <f t="shared" si="2"/>
        <v>0</v>
      </c>
      <c r="Q31" s="83">
        <f t="shared" si="3"/>
        <v>0</v>
      </c>
      <c r="R31" s="84">
        <f t="shared" si="4"/>
        <v>1</v>
      </c>
    </row>
    <row r="32" spans="1:18" ht="15.75" thickBot="1">
      <c r="A32" s="7">
        <v>22</v>
      </c>
      <c r="B32" s="65" t="s">
        <v>415</v>
      </c>
      <c r="C32" s="6" t="s">
        <v>432</v>
      </c>
      <c r="D32" s="6" t="s">
        <v>432</v>
      </c>
      <c r="E32" s="6" t="s">
        <v>432</v>
      </c>
      <c r="F32" s="6" t="s">
        <v>433</v>
      </c>
      <c r="G32" s="6" t="s">
        <v>433</v>
      </c>
      <c r="H32" s="6" t="s">
        <v>432</v>
      </c>
      <c r="I32" s="6" t="s">
        <v>433</v>
      </c>
      <c r="J32" s="6" t="s">
        <v>433</v>
      </c>
      <c r="K32" s="6" t="s">
        <v>432</v>
      </c>
      <c r="L32" s="6" t="s">
        <v>432</v>
      </c>
      <c r="M32" s="6" t="s">
        <v>432</v>
      </c>
      <c r="N32" s="83">
        <f t="shared" si="0"/>
        <v>0.63636363636363635</v>
      </c>
      <c r="O32" s="83">
        <f t="shared" si="1"/>
        <v>0.36363636363636365</v>
      </c>
      <c r="P32" s="83">
        <f t="shared" si="2"/>
        <v>0</v>
      </c>
      <c r="Q32" s="83">
        <f t="shared" si="3"/>
        <v>0</v>
      </c>
      <c r="R32" s="84">
        <f t="shared" si="4"/>
        <v>0.36363636363636365</v>
      </c>
    </row>
    <row r="33" spans="1:18" ht="15.75" thickBot="1">
      <c r="A33" s="5">
        <v>23</v>
      </c>
      <c r="B33" s="65" t="s">
        <v>416</v>
      </c>
      <c r="C33" s="6" t="s">
        <v>433</v>
      </c>
      <c r="D33" s="6" t="s">
        <v>433</v>
      </c>
      <c r="E33" s="6" t="s">
        <v>433</v>
      </c>
      <c r="F33" s="6" t="s">
        <v>433</v>
      </c>
      <c r="G33" s="6" t="s">
        <v>433</v>
      </c>
      <c r="H33" s="6" t="s">
        <v>433</v>
      </c>
      <c r="I33" s="6" t="s">
        <v>433</v>
      </c>
      <c r="J33" s="6" t="s">
        <v>433</v>
      </c>
      <c r="K33" s="6" t="s">
        <v>433</v>
      </c>
      <c r="L33" s="6" t="s">
        <v>433</v>
      </c>
      <c r="M33" s="6" t="s">
        <v>433</v>
      </c>
      <c r="N33" s="83">
        <f t="shared" si="0"/>
        <v>0</v>
      </c>
      <c r="O33" s="83">
        <f t="shared" si="1"/>
        <v>1</v>
      </c>
      <c r="P33" s="83">
        <f t="shared" si="2"/>
        <v>0</v>
      </c>
      <c r="Q33" s="83">
        <f t="shared" si="3"/>
        <v>0</v>
      </c>
      <c r="R33" s="84">
        <f t="shared" si="4"/>
        <v>1</v>
      </c>
    </row>
    <row r="34" spans="1:18" ht="15.75" thickBot="1">
      <c r="A34" s="7">
        <v>24</v>
      </c>
      <c r="B34" s="65" t="s">
        <v>417</v>
      </c>
      <c r="C34" s="6" t="s">
        <v>432</v>
      </c>
      <c r="D34" s="6" t="s">
        <v>432</v>
      </c>
      <c r="E34" s="6" t="s">
        <v>432</v>
      </c>
      <c r="F34" s="6" t="s">
        <v>433</v>
      </c>
      <c r="G34" s="6" t="s">
        <v>433</v>
      </c>
      <c r="H34" s="6" t="s">
        <v>432</v>
      </c>
      <c r="I34" s="6" t="s">
        <v>433</v>
      </c>
      <c r="J34" s="6" t="s">
        <v>433</v>
      </c>
      <c r="K34" s="6" t="s">
        <v>432</v>
      </c>
      <c r="L34" s="6" t="s">
        <v>432</v>
      </c>
      <c r="M34" s="6" t="s">
        <v>432</v>
      </c>
      <c r="N34" s="83">
        <f t="shared" si="0"/>
        <v>0.63636363636363635</v>
      </c>
      <c r="O34" s="83">
        <f t="shared" si="1"/>
        <v>0.36363636363636365</v>
      </c>
      <c r="P34" s="83">
        <f t="shared" si="2"/>
        <v>0</v>
      </c>
      <c r="Q34" s="83">
        <f t="shared" si="3"/>
        <v>0</v>
      </c>
      <c r="R34" s="84">
        <f t="shared" si="4"/>
        <v>0.36363636363636365</v>
      </c>
    </row>
    <row r="35" spans="1:18" ht="15.75" thickBot="1">
      <c r="A35" s="5">
        <v>25</v>
      </c>
      <c r="B35" s="65" t="s">
        <v>418</v>
      </c>
      <c r="C35" s="6" t="s">
        <v>433</v>
      </c>
      <c r="D35" s="6" t="s">
        <v>433</v>
      </c>
      <c r="E35" s="6" t="s">
        <v>433</v>
      </c>
      <c r="F35" s="6" t="s">
        <v>433</v>
      </c>
      <c r="G35" s="6" t="s">
        <v>433</v>
      </c>
      <c r="H35" s="6" t="s">
        <v>433</v>
      </c>
      <c r="I35" s="6" t="s">
        <v>433</v>
      </c>
      <c r="J35" s="6" t="s">
        <v>433</v>
      </c>
      <c r="K35" s="6" t="s">
        <v>433</v>
      </c>
      <c r="L35" s="6" t="s">
        <v>433</v>
      </c>
      <c r="M35" s="6" t="s">
        <v>433</v>
      </c>
      <c r="N35" s="83">
        <f t="shared" si="0"/>
        <v>0</v>
      </c>
      <c r="O35" s="83">
        <f t="shared" si="1"/>
        <v>1</v>
      </c>
      <c r="P35" s="83">
        <f t="shared" si="2"/>
        <v>0</v>
      </c>
      <c r="Q35" s="83">
        <f t="shared" si="3"/>
        <v>0</v>
      </c>
      <c r="R35" s="84">
        <f t="shared" si="4"/>
        <v>1</v>
      </c>
    </row>
    <row r="36" spans="1:18" ht="15.75" thickBot="1">
      <c r="A36" s="7">
        <v>26</v>
      </c>
      <c r="B36" s="65" t="s">
        <v>411</v>
      </c>
      <c r="C36" s="6" t="s">
        <v>432</v>
      </c>
      <c r="D36" s="6" t="s">
        <v>432</v>
      </c>
      <c r="E36" s="6" t="s">
        <v>432</v>
      </c>
      <c r="F36" s="6" t="s">
        <v>433</v>
      </c>
      <c r="G36" s="6" t="s">
        <v>433</v>
      </c>
      <c r="H36" s="6" t="s">
        <v>432</v>
      </c>
      <c r="I36" s="6" t="s">
        <v>433</v>
      </c>
      <c r="J36" s="6" t="s">
        <v>433</v>
      </c>
      <c r="K36" s="6" t="s">
        <v>432</v>
      </c>
      <c r="L36" s="6" t="s">
        <v>432</v>
      </c>
      <c r="M36" s="6" t="s">
        <v>432</v>
      </c>
      <c r="N36" s="83">
        <f t="shared" si="0"/>
        <v>0.63636363636363635</v>
      </c>
      <c r="O36" s="83">
        <f t="shared" si="1"/>
        <v>0.36363636363636365</v>
      </c>
      <c r="P36" s="83">
        <f t="shared" si="2"/>
        <v>0</v>
      </c>
      <c r="Q36" s="83">
        <f t="shared" si="3"/>
        <v>0</v>
      </c>
      <c r="R36" s="84">
        <f t="shared" si="4"/>
        <v>0.36363636363636365</v>
      </c>
    </row>
    <row r="37" spans="1:18" ht="15.75" thickBot="1">
      <c r="A37" s="5">
        <v>27</v>
      </c>
      <c r="B37" s="65" t="s">
        <v>428</v>
      </c>
      <c r="C37" s="6" t="s">
        <v>433</v>
      </c>
      <c r="D37" s="6" t="s">
        <v>433</v>
      </c>
      <c r="E37" s="6" t="s">
        <v>433</v>
      </c>
      <c r="F37" s="6" t="s">
        <v>433</v>
      </c>
      <c r="G37" s="6" t="s">
        <v>433</v>
      </c>
      <c r="H37" s="6" t="s">
        <v>433</v>
      </c>
      <c r="I37" s="6" t="s">
        <v>433</v>
      </c>
      <c r="J37" s="6" t="s">
        <v>433</v>
      </c>
      <c r="K37" s="6" t="s">
        <v>433</v>
      </c>
      <c r="L37" s="6" t="s">
        <v>433</v>
      </c>
      <c r="M37" s="6" t="s">
        <v>433</v>
      </c>
      <c r="N37" s="83">
        <f t="shared" si="0"/>
        <v>0</v>
      </c>
      <c r="O37" s="83">
        <f t="shared" si="1"/>
        <v>1</v>
      </c>
      <c r="P37" s="83">
        <f t="shared" si="2"/>
        <v>0</v>
      </c>
      <c r="Q37" s="83">
        <f t="shared" si="3"/>
        <v>0</v>
      </c>
      <c r="R37" s="84">
        <f t="shared" si="4"/>
        <v>1</v>
      </c>
    </row>
    <row r="38" spans="1:18" ht="15.75" thickBot="1">
      <c r="A38" s="7">
        <v>28</v>
      </c>
      <c r="B38" s="65" t="s">
        <v>419</v>
      </c>
      <c r="C38" s="6" t="s">
        <v>432</v>
      </c>
      <c r="D38" s="6" t="s">
        <v>432</v>
      </c>
      <c r="E38" s="6" t="s">
        <v>432</v>
      </c>
      <c r="F38" s="6" t="s">
        <v>433</v>
      </c>
      <c r="G38" s="6" t="s">
        <v>433</v>
      </c>
      <c r="H38" s="6" t="s">
        <v>432</v>
      </c>
      <c r="I38" s="6" t="s">
        <v>433</v>
      </c>
      <c r="J38" s="6" t="s">
        <v>433</v>
      </c>
      <c r="K38" s="6" t="s">
        <v>432</v>
      </c>
      <c r="L38" s="6" t="s">
        <v>432</v>
      </c>
      <c r="M38" s="6" t="s">
        <v>432</v>
      </c>
      <c r="N38" s="83">
        <f t="shared" si="0"/>
        <v>0.63636363636363635</v>
      </c>
      <c r="O38" s="83">
        <f t="shared" si="1"/>
        <v>0.36363636363636365</v>
      </c>
      <c r="P38" s="83">
        <f t="shared" si="2"/>
        <v>0</v>
      </c>
      <c r="Q38" s="83">
        <f t="shared" si="3"/>
        <v>0</v>
      </c>
      <c r="R38" s="84">
        <f t="shared" si="4"/>
        <v>0.36363636363636365</v>
      </c>
    </row>
    <row r="39" spans="1:18" ht="15.75" thickBot="1">
      <c r="A39" s="5">
        <v>29</v>
      </c>
      <c r="B39" s="65" t="s">
        <v>420</v>
      </c>
      <c r="C39" s="6" t="s">
        <v>433</v>
      </c>
      <c r="D39" s="6" t="s">
        <v>433</v>
      </c>
      <c r="E39" s="6" t="s">
        <v>433</v>
      </c>
      <c r="F39" s="6" t="s">
        <v>433</v>
      </c>
      <c r="G39" s="6" t="s">
        <v>433</v>
      </c>
      <c r="H39" s="6" t="s">
        <v>433</v>
      </c>
      <c r="I39" s="6" t="s">
        <v>433</v>
      </c>
      <c r="J39" s="6" t="s">
        <v>433</v>
      </c>
      <c r="K39" s="6" t="s">
        <v>433</v>
      </c>
      <c r="L39" s="6" t="s">
        <v>433</v>
      </c>
      <c r="M39" s="6" t="s">
        <v>433</v>
      </c>
      <c r="N39" s="83">
        <f t="shared" si="0"/>
        <v>0</v>
      </c>
      <c r="O39" s="83">
        <f t="shared" si="1"/>
        <v>1</v>
      </c>
      <c r="P39" s="83">
        <f t="shared" si="2"/>
        <v>0</v>
      </c>
      <c r="Q39" s="83">
        <f t="shared" si="3"/>
        <v>0</v>
      </c>
      <c r="R39" s="84">
        <f t="shared" si="4"/>
        <v>1</v>
      </c>
    </row>
    <row r="40" spans="1:18" ht="15.75" thickBot="1">
      <c r="A40" s="7">
        <v>30</v>
      </c>
      <c r="B40" s="65" t="s">
        <v>421</v>
      </c>
      <c r="C40" s="6" t="s">
        <v>432</v>
      </c>
      <c r="D40" s="6" t="s">
        <v>432</v>
      </c>
      <c r="E40" s="6" t="s">
        <v>432</v>
      </c>
      <c r="F40" s="6" t="s">
        <v>433</v>
      </c>
      <c r="G40" s="6" t="s">
        <v>433</v>
      </c>
      <c r="H40" s="6" t="s">
        <v>432</v>
      </c>
      <c r="I40" s="6" t="s">
        <v>433</v>
      </c>
      <c r="J40" s="6" t="s">
        <v>433</v>
      </c>
      <c r="K40" s="6" t="s">
        <v>432</v>
      </c>
      <c r="L40" s="6" t="s">
        <v>432</v>
      </c>
      <c r="M40" s="6" t="s">
        <v>432</v>
      </c>
      <c r="N40" s="83">
        <f t="shared" si="0"/>
        <v>0.63636363636363635</v>
      </c>
      <c r="O40" s="83">
        <f t="shared" si="1"/>
        <v>0.36363636363636365</v>
      </c>
      <c r="P40" s="83">
        <f t="shared" si="2"/>
        <v>0</v>
      </c>
      <c r="Q40" s="83">
        <f t="shared" si="3"/>
        <v>0</v>
      </c>
      <c r="R40" s="84">
        <f t="shared" si="4"/>
        <v>0.36363636363636365</v>
      </c>
    </row>
    <row r="41" spans="1:18" ht="15.75" thickBot="1">
      <c r="A41" s="5">
        <v>31</v>
      </c>
      <c r="B41" s="65" t="s">
        <v>422</v>
      </c>
      <c r="C41" s="6" t="s">
        <v>433</v>
      </c>
      <c r="D41" s="6" t="s">
        <v>433</v>
      </c>
      <c r="E41" s="6" t="s">
        <v>433</v>
      </c>
      <c r="F41" s="6" t="s">
        <v>433</v>
      </c>
      <c r="G41" s="6" t="s">
        <v>433</v>
      </c>
      <c r="H41" s="6" t="s">
        <v>433</v>
      </c>
      <c r="I41" s="6" t="s">
        <v>433</v>
      </c>
      <c r="J41" s="6" t="s">
        <v>433</v>
      </c>
      <c r="K41" s="6" t="s">
        <v>433</v>
      </c>
      <c r="L41" s="6" t="s">
        <v>433</v>
      </c>
      <c r="M41" s="6" t="s">
        <v>433</v>
      </c>
      <c r="N41" s="83">
        <f t="shared" si="0"/>
        <v>0</v>
      </c>
      <c r="O41" s="83">
        <f t="shared" si="1"/>
        <v>1</v>
      </c>
      <c r="P41" s="83">
        <f t="shared" si="2"/>
        <v>0</v>
      </c>
      <c r="Q41" s="83">
        <f t="shared" si="3"/>
        <v>0</v>
      </c>
      <c r="R41" s="84">
        <f t="shared" si="4"/>
        <v>1</v>
      </c>
    </row>
    <row r="42" spans="1:18" ht="15.75" thickBot="1">
      <c r="A42" s="7">
        <v>32</v>
      </c>
      <c r="B42" s="65" t="s">
        <v>423</v>
      </c>
      <c r="C42" s="6" t="s">
        <v>432</v>
      </c>
      <c r="D42" s="6" t="s">
        <v>432</v>
      </c>
      <c r="E42" s="6" t="s">
        <v>432</v>
      </c>
      <c r="F42" s="6" t="s">
        <v>433</v>
      </c>
      <c r="G42" s="6" t="s">
        <v>433</v>
      </c>
      <c r="H42" s="6" t="s">
        <v>432</v>
      </c>
      <c r="I42" s="6" t="s">
        <v>433</v>
      </c>
      <c r="J42" s="6" t="s">
        <v>433</v>
      </c>
      <c r="K42" s="6" t="s">
        <v>432</v>
      </c>
      <c r="L42" s="6" t="s">
        <v>432</v>
      </c>
      <c r="M42" s="6" t="s">
        <v>432</v>
      </c>
      <c r="N42" s="83">
        <f t="shared" si="0"/>
        <v>0.63636363636363635</v>
      </c>
      <c r="O42" s="83">
        <f t="shared" si="1"/>
        <v>0.36363636363636365</v>
      </c>
      <c r="P42" s="83">
        <f t="shared" si="2"/>
        <v>0</v>
      </c>
      <c r="Q42" s="83">
        <f t="shared" si="3"/>
        <v>0</v>
      </c>
      <c r="R42" s="84">
        <f t="shared" si="4"/>
        <v>0.36363636363636365</v>
      </c>
    </row>
    <row r="43" spans="1:18" ht="15.75" thickBot="1">
      <c r="A43" s="5">
        <v>33</v>
      </c>
      <c r="B43" s="65" t="s">
        <v>424</v>
      </c>
      <c r="C43" s="6" t="s">
        <v>433</v>
      </c>
      <c r="D43" s="6" t="s">
        <v>432</v>
      </c>
      <c r="E43" s="6" t="s">
        <v>432</v>
      </c>
      <c r="F43" s="6" t="s">
        <v>433</v>
      </c>
      <c r="G43" s="6" t="s">
        <v>432</v>
      </c>
      <c r="H43" s="6" t="s">
        <v>432</v>
      </c>
      <c r="I43" s="6" t="s">
        <v>433</v>
      </c>
      <c r="J43" s="6" t="s">
        <v>433</v>
      </c>
      <c r="K43" s="6" t="s">
        <v>432</v>
      </c>
      <c r="L43" s="6" t="s">
        <v>432</v>
      </c>
      <c r="M43" s="6" t="s">
        <v>432</v>
      </c>
      <c r="N43" s="83">
        <f>COUNTIF(C43:M43,"н")/COUNTA(C43:M43)</f>
        <v>0.63636363636363635</v>
      </c>
      <c r="O43" s="83">
        <f>COUNTIF(C43:M43,"с")/COUNTA(C43:M43)</f>
        <v>0.36363636363636365</v>
      </c>
      <c r="P43" s="83">
        <f>COUNTIF(C43:M43,"д")/COUNTA(C43:M43)</f>
        <v>0</v>
      </c>
      <c r="Q43" s="83">
        <f>COUNTIF(C43:M43,"в")/COUNTA(C43:M43)</f>
        <v>0</v>
      </c>
      <c r="R43" s="84">
        <f>O43+P43+Q43</f>
        <v>0.36363636363636365</v>
      </c>
    </row>
    <row r="44" spans="1:18" ht="15.75" thickBot="1">
      <c r="A44" s="5">
        <v>33</v>
      </c>
      <c r="B44" s="65" t="s">
        <v>425</v>
      </c>
      <c r="C44" s="6" t="s">
        <v>433</v>
      </c>
      <c r="D44" s="6" t="s">
        <v>433</v>
      </c>
      <c r="E44" s="6" t="s">
        <v>433</v>
      </c>
      <c r="F44" s="6" t="s">
        <v>433</v>
      </c>
      <c r="G44" s="6" t="s">
        <v>433</v>
      </c>
      <c r="H44" s="6" t="s">
        <v>433</v>
      </c>
      <c r="I44" s="6" t="s">
        <v>433</v>
      </c>
      <c r="J44" s="6" t="s">
        <v>433</v>
      </c>
      <c r="K44" s="6" t="s">
        <v>433</v>
      </c>
      <c r="L44" s="6" t="s">
        <v>433</v>
      </c>
      <c r="M44" s="6" t="s">
        <v>433</v>
      </c>
      <c r="N44" s="83">
        <f t="shared" si="0"/>
        <v>0</v>
      </c>
      <c r="O44" s="83">
        <f t="shared" si="1"/>
        <v>1</v>
      </c>
      <c r="P44" s="83">
        <f t="shared" si="2"/>
        <v>0</v>
      </c>
      <c r="Q44" s="83">
        <f t="shared" si="3"/>
        <v>0</v>
      </c>
      <c r="R44" s="84">
        <f t="shared" si="4"/>
        <v>1</v>
      </c>
    </row>
    <row r="45" spans="1:18" ht="15.75" thickBot="1">
      <c r="A45" s="7">
        <v>34</v>
      </c>
      <c r="B45" s="65" t="s">
        <v>410</v>
      </c>
      <c r="C45" s="6" t="s">
        <v>432</v>
      </c>
      <c r="D45" s="6" t="s">
        <v>432</v>
      </c>
      <c r="E45" s="6" t="s">
        <v>432</v>
      </c>
      <c r="F45" s="6" t="s">
        <v>433</v>
      </c>
      <c r="G45" s="6" t="s">
        <v>433</v>
      </c>
      <c r="H45" s="6" t="s">
        <v>432</v>
      </c>
      <c r="I45" s="6" t="s">
        <v>433</v>
      </c>
      <c r="J45" s="6" t="s">
        <v>433</v>
      </c>
      <c r="K45" s="6" t="s">
        <v>432</v>
      </c>
      <c r="L45" s="6" t="s">
        <v>432</v>
      </c>
      <c r="M45" s="6" t="s">
        <v>432</v>
      </c>
      <c r="N45" s="83">
        <f t="shared" si="0"/>
        <v>0.63636363636363635</v>
      </c>
      <c r="O45" s="83">
        <f t="shared" si="1"/>
        <v>0.36363636363636365</v>
      </c>
      <c r="P45" s="83">
        <f t="shared" si="2"/>
        <v>0</v>
      </c>
      <c r="Q45" s="83">
        <f t="shared" si="3"/>
        <v>0</v>
      </c>
      <c r="R45" s="84">
        <f t="shared" si="4"/>
        <v>0.36363636363636365</v>
      </c>
    </row>
    <row r="46" spans="1:18">
      <c r="A46" s="5">
        <v>36</v>
      </c>
      <c r="B46" s="66" t="s">
        <v>426</v>
      </c>
      <c r="C46" s="6" t="s">
        <v>433</v>
      </c>
      <c r="D46" s="6" t="s">
        <v>433</v>
      </c>
      <c r="E46" s="6" t="s">
        <v>433</v>
      </c>
      <c r="F46" s="6" t="s">
        <v>433</v>
      </c>
      <c r="G46" s="6" t="s">
        <v>433</v>
      </c>
      <c r="H46" s="6" t="s">
        <v>433</v>
      </c>
      <c r="I46" s="6" t="s">
        <v>433</v>
      </c>
      <c r="J46" s="6" t="s">
        <v>433</v>
      </c>
      <c r="K46" s="6" t="s">
        <v>433</v>
      </c>
      <c r="L46" s="6" t="s">
        <v>433</v>
      </c>
      <c r="M46" s="6" t="s">
        <v>433</v>
      </c>
      <c r="N46" s="83">
        <f t="shared" si="0"/>
        <v>0</v>
      </c>
      <c r="O46" s="83">
        <f t="shared" si="1"/>
        <v>1</v>
      </c>
      <c r="P46" s="83">
        <f t="shared" si="2"/>
        <v>0</v>
      </c>
      <c r="Q46" s="83">
        <f t="shared" si="3"/>
        <v>0</v>
      </c>
      <c r="R46" s="84">
        <f t="shared" si="4"/>
        <v>1</v>
      </c>
    </row>
    <row r="47" spans="1:18">
      <c r="A47" s="115" t="s">
        <v>52</v>
      </c>
      <c r="B47" s="115"/>
      <c r="C47" s="82">
        <f t="shared" ref="C47:M47" si="5">COUNTIF(C11:C46,"н")/COUNTA(C11:C46)</f>
        <v>0.47222222222222221</v>
      </c>
      <c r="D47" s="82">
        <f t="shared" si="5"/>
        <v>0.5</v>
      </c>
      <c r="E47" s="82">
        <f t="shared" si="5"/>
        <v>0.44444444444444442</v>
      </c>
      <c r="F47" s="82">
        <f t="shared" si="5"/>
        <v>2.7777777777777776E-2</v>
      </c>
      <c r="G47" s="82">
        <f t="shared" si="5"/>
        <v>2.7777777777777776E-2</v>
      </c>
      <c r="H47" s="82">
        <f t="shared" si="5"/>
        <v>0.5</v>
      </c>
      <c r="I47" s="82">
        <f t="shared" si="5"/>
        <v>0</v>
      </c>
      <c r="J47" s="82">
        <f t="shared" si="5"/>
        <v>0</v>
      </c>
      <c r="K47" s="82">
        <f t="shared" si="5"/>
        <v>0.5</v>
      </c>
      <c r="L47" s="82">
        <f t="shared" si="5"/>
        <v>0.5</v>
      </c>
      <c r="M47" s="82">
        <f t="shared" si="5"/>
        <v>0.47222222222222221</v>
      </c>
      <c r="N47" s="126" t="s">
        <v>44</v>
      </c>
      <c r="O47" s="127"/>
      <c r="P47" s="127"/>
      <c r="Q47" s="127"/>
      <c r="R47" s="128"/>
    </row>
    <row r="48" spans="1:18">
      <c r="A48" s="115" t="s">
        <v>53</v>
      </c>
      <c r="B48" s="115"/>
      <c r="C48" s="82">
        <f t="shared" ref="C48:M48" si="6">COUNTIF(C11:C46,"с")/COUNTA(C11:C46)</f>
        <v>0.52777777777777779</v>
      </c>
      <c r="D48" s="82">
        <f t="shared" si="6"/>
        <v>0.5</v>
      </c>
      <c r="E48" s="82">
        <f t="shared" si="6"/>
        <v>0.55555555555555558</v>
      </c>
      <c r="F48" s="82">
        <f t="shared" si="6"/>
        <v>0.97222222222222221</v>
      </c>
      <c r="G48" s="82">
        <f t="shared" si="6"/>
        <v>0.97222222222222221</v>
      </c>
      <c r="H48" s="82">
        <f t="shared" si="6"/>
        <v>0.5</v>
      </c>
      <c r="I48" s="82">
        <f t="shared" si="6"/>
        <v>1</v>
      </c>
      <c r="J48" s="82">
        <f t="shared" si="6"/>
        <v>1</v>
      </c>
      <c r="K48" s="82">
        <f t="shared" si="6"/>
        <v>0.5</v>
      </c>
      <c r="L48" s="82">
        <f t="shared" si="6"/>
        <v>0.5</v>
      </c>
      <c r="M48" s="82">
        <f t="shared" si="6"/>
        <v>0.52777777777777779</v>
      </c>
      <c r="N48" s="108" t="s">
        <v>45</v>
      </c>
      <c r="O48" s="109"/>
      <c r="P48" s="109"/>
      <c r="Q48" s="109"/>
      <c r="R48" s="110"/>
    </row>
    <row r="49" spans="1:18">
      <c r="A49" s="115" t="s">
        <v>54</v>
      </c>
      <c r="B49" s="115"/>
      <c r="C49" s="82">
        <f t="shared" ref="C49:M49" si="7">COUNTIF(C11:C46,"д")/COUNTA(C11:C46)</f>
        <v>0</v>
      </c>
      <c r="D49" s="82">
        <f t="shared" si="7"/>
        <v>0</v>
      </c>
      <c r="E49" s="82">
        <f t="shared" si="7"/>
        <v>0</v>
      </c>
      <c r="F49" s="82">
        <f t="shared" si="7"/>
        <v>0</v>
      </c>
      <c r="G49" s="82">
        <f t="shared" si="7"/>
        <v>0</v>
      </c>
      <c r="H49" s="82">
        <f t="shared" si="7"/>
        <v>0</v>
      </c>
      <c r="I49" s="82">
        <f t="shared" si="7"/>
        <v>0</v>
      </c>
      <c r="J49" s="82">
        <f t="shared" si="7"/>
        <v>0</v>
      </c>
      <c r="K49" s="82">
        <f t="shared" si="7"/>
        <v>0</v>
      </c>
      <c r="L49" s="82">
        <f t="shared" si="7"/>
        <v>0</v>
      </c>
      <c r="M49" s="82">
        <f t="shared" si="7"/>
        <v>0</v>
      </c>
      <c r="N49" s="111" t="s">
        <v>46</v>
      </c>
      <c r="O49" s="112"/>
      <c r="P49" s="112"/>
      <c r="Q49" s="112"/>
      <c r="R49" s="113"/>
    </row>
    <row r="50" spans="1:18">
      <c r="A50" s="115" t="s">
        <v>55</v>
      </c>
      <c r="B50" s="115"/>
      <c r="C50" s="82">
        <f t="shared" ref="C50:M50" si="8">COUNTIF(C11:C46,"в")/COUNTA(C11:C46)</f>
        <v>0</v>
      </c>
      <c r="D50" s="82">
        <f t="shared" si="8"/>
        <v>0</v>
      </c>
      <c r="E50" s="82">
        <f t="shared" si="8"/>
        <v>0</v>
      </c>
      <c r="F50" s="82">
        <f t="shared" si="8"/>
        <v>0</v>
      </c>
      <c r="G50" s="82">
        <f t="shared" si="8"/>
        <v>0</v>
      </c>
      <c r="H50" s="82">
        <f t="shared" si="8"/>
        <v>0</v>
      </c>
      <c r="I50" s="82">
        <f t="shared" si="8"/>
        <v>0</v>
      </c>
      <c r="J50" s="82">
        <f t="shared" si="8"/>
        <v>0</v>
      </c>
      <c r="K50" s="82">
        <f t="shared" si="8"/>
        <v>0</v>
      </c>
      <c r="L50" s="82">
        <f t="shared" si="8"/>
        <v>0</v>
      </c>
      <c r="M50" s="82">
        <f t="shared" si="8"/>
        <v>0</v>
      </c>
      <c r="N50" s="124" t="s">
        <v>47</v>
      </c>
      <c r="O50" s="125"/>
      <c r="P50" s="125"/>
      <c r="Q50" s="125"/>
      <c r="R50" s="110"/>
    </row>
    <row r="51" spans="1:18">
      <c r="A51" s="140" t="s">
        <v>56</v>
      </c>
      <c r="B51" s="140"/>
      <c r="C51" s="82">
        <f>C48+C49+C50</f>
        <v>0.52777777777777779</v>
      </c>
      <c r="D51" s="82">
        <f t="shared" ref="D51:M51" si="9">D48+D49+D50</f>
        <v>0.5</v>
      </c>
      <c r="E51" s="82">
        <f t="shared" si="9"/>
        <v>0.55555555555555558</v>
      </c>
      <c r="F51" s="82">
        <f t="shared" si="9"/>
        <v>0.97222222222222221</v>
      </c>
      <c r="G51" s="82">
        <f t="shared" si="9"/>
        <v>0.97222222222222221</v>
      </c>
      <c r="H51" s="82">
        <f t="shared" si="9"/>
        <v>0.5</v>
      </c>
      <c r="I51" s="82">
        <f t="shared" si="9"/>
        <v>1</v>
      </c>
      <c r="J51" s="82">
        <f t="shared" si="9"/>
        <v>1</v>
      </c>
      <c r="K51" s="82">
        <f t="shared" si="9"/>
        <v>0.5</v>
      </c>
      <c r="L51" s="82">
        <f t="shared" si="9"/>
        <v>0.5</v>
      </c>
      <c r="M51" s="82">
        <f t="shared" si="9"/>
        <v>0.52777777777777779</v>
      </c>
      <c r="N51" s="9" t="s">
        <v>48</v>
      </c>
      <c r="O51" s="9" t="s">
        <v>49</v>
      </c>
      <c r="P51" s="9" t="s">
        <v>50</v>
      </c>
      <c r="Q51" s="9" t="s">
        <v>51</v>
      </c>
      <c r="R51" s="10" t="s">
        <v>43</v>
      </c>
    </row>
    <row r="52" spans="1:18">
      <c r="A52" s="129" t="s">
        <v>57</v>
      </c>
      <c r="B52" s="129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85">
        <f>AVERAGE(N11:N46)</f>
        <v>0.3131313131313132</v>
      </c>
      <c r="O52" s="85">
        <f>AVERAGE(O11:O46)</f>
        <v>0.68686868686868674</v>
      </c>
      <c r="P52" s="85">
        <f>AVERAGE(P11:P46)</f>
        <v>0</v>
      </c>
      <c r="Q52" s="85">
        <f>AVERAGE(Q11:Q46)</f>
        <v>0</v>
      </c>
      <c r="R52" s="86">
        <f>AVERAGE(R11:R46)</f>
        <v>0.68686868686868674</v>
      </c>
    </row>
    <row r="57" spans="1:18" ht="15" customHeight="1">
      <c r="A57" s="1" t="s">
        <v>4</v>
      </c>
      <c r="C57" s="4" t="s">
        <v>62</v>
      </c>
    </row>
    <row r="58" spans="1:18" ht="15" customHeight="1">
      <c r="A58" s="138" t="s">
        <v>5</v>
      </c>
      <c r="B58" s="141" t="s">
        <v>6</v>
      </c>
      <c r="C58" s="145" t="s">
        <v>211</v>
      </c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06" t="s">
        <v>37</v>
      </c>
      <c r="O58" s="106"/>
      <c r="P58" s="106"/>
      <c r="Q58" s="106"/>
      <c r="R58" s="106"/>
    </row>
    <row r="59" spans="1:18" ht="15" customHeight="1">
      <c r="A59" s="138"/>
      <c r="B59" s="146"/>
      <c r="C59" s="105" t="s">
        <v>212</v>
      </c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13" t="s">
        <v>38</v>
      </c>
      <c r="O59" s="113"/>
      <c r="P59" s="113"/>
      <c r="Q59" s="113"/>
      <c r="R59" s="113"/>
    </row>
    <row r="60" spans="1:18" ht="15" customHeight="1">
      <c r="A60" s="138"/>
      <c r="B60" s="146"/>
      <c r="C60" s="105" t="s">
        <v>213</v>
      </c>
      <c r="D60" s="104" t="s">
        <v>214</v>
      </c>
      <c r="E60" s="104" t="s">
        <v>215</v>
      </c>
      <c r="F60" s="104" t="s">
        <v>216</v>
      </c>
      <c r="G60" s="104" t="s">
        <v>217</v>
      </c>
      <c r="H60" s="104" t="s">
        <v>218</v>
      </c>
      <c r="I60" s="104" t="s">
        <v>219</v>
      </c>
      <c r="J60" s="104"/>
      <c r="K60" s="104"/>
      <c r="L60" s="104" t="s">
        <v>220</v>
      </c>
      <c r="M60" s="221" t="s">
        <v>221</v>
      </c>
      <c r="N60" s="114" t="s">
        <v>39</v>
      </c>
      <c r="O60" s="114" t="s">
        <v>40</v>
      </c>
      <c r="P60" s="114" t="s">
        <v>41</v>
      </c>
      <c r="Q60" s="114" t="s">
        <v>42</v>
      </c>
      <c r="R60" s="107" t="s">
        <v>43</v>
      </c>
    </row>
    <row r="61" spans="1:18">
      <c r="A61" s="138"/>
      <c r="B61" s="146"/>
      <c r="C61" s="120"/>
      <c r="D61" s="104"/>
      <c r="E61" s="104"/>
      <c r="F61" s="104"/>
      <c r="G61" s="104"/>
      <c r="H61" s="104"/>
      <c r="I61" s="104" t="s">
        <v>222</v>
      </c>
      <c r="J61" s="104" t="s">
        <v>223</v>
      </c>
      <c r="K61" s="104" t="s">
        <v>224</v>
      </c>
      <c r="L61" s="104"/>
      <c r="M61" s="221"/>
      <c r="N61" s="114"/>
      <c r="O61" s="114"/>
      <c r="P61" s="114"/>
      <c r="Q61" s="114"/>
      <c r="R61" s="107"/>
    </row>
    <row r="62" spans="1:18" ht="15.75" thickBot="1">
      <c r="A62" s="139"/>
      <c r="B62" s="146"/>
      <c r="C62" s="120"/>
      <c r="D62" s="104"/>
      <c r="E62" s="104"/>
      <c r="F62" s="104"/>
      <c r="G62" s="104"/>
      <c r="H62" s="104"/>
      <c r="I62" s="104"/>
      <c r="J62" s="104"/>
      <c r="K62" s="104"/>
      <c r="L62" s="104"/>
      <c r="M62" s="221"/>
      <c r="N62" s="114"/>
      <c r="O62" s="114"/>
      <c r="P62" s="114"/>
      <c r="Q62" s="114"/>
      <c r="R62" s="107"/>
    </row>
    <row r="63" spans="1:18" ht="15.75" thickBot="1">
      <c r="A63" s="5">
        <v>1</v>
      </c>
      <c r="B63" s="64" t="s">
        <v>431</v>
      </c>
      <c r="C63" s="8" t="s">
        <v>433</v>
      </c>
      <c r="D63" s="6" t="s">
        <v>432</v>
      </c>
      <c r="E63" s="6" t="s">
        <v>432</v>
      </c>
      <c r="F63" s="6" t="s">
        <v>433</v>
      </c>
      <c r="G63" s="6" t="s">
        <v>433</v>
      </c>
      <c r="H63" s="6" t="s">
        <v>432</v>
      </c>
      <c r="I63" s="6" t="s">
        <v>433</v>
      </c>
      <c r="J63" s="6" t="s">
        <v>433</v>
      </c>
      <c r="K63" s="6" t="s">
        <v>432</v>
      </c>
      <c r="L63" s="6" t="s">
        <v>432</v>
      </c>
      <c r="M63" s="6" t="s">
        <v>432</v>
      </c>
      <c r="N63" s="83">
        <f>COUNTIF(C63:M63,"н")/COUNTA(C63:M63)</f>
        <v>0.54545454545454541</v>
      </c>
      <c r="O63" s="83">
        <f>COUNTIF(C63:M63,"с")/COUNTA(C63:M63)</f>
        <v>0.45454545454545453</v>
      </c>
      <c r="P63" s="83">
        <f>COUNTIF(C63:M63,"д")/COUNTA(C63:M63)</f>
        <v>0</v>
      </c>
      <c r="Q63" s="83">
        <f>COUNTIF(C63:M63,"в")/COUNTA(C63:M63)</f>
        <v>0</v>
      </c>
      <c r="R63" s="84">
        <f>O63+P63+Q63</f>
        <v>0.45454545454545453</v>
      </c>
    </row>
    <row r="64" spans="1:18" ht="15.75" thickBot="1">
      <c r="A64" s="7">
        <v>2</v>
      </c>
      <c r="B64" s="65" t="s">
        <v>396</v>
      </c>
      <c r="C64" s="6" t="s">
        <v>433</v>
      </c>
      <c r="D64" s="6" t="s">
        <v>432</v>
      </c>
      <c r="E64" s="6" t="s">
        <v>433</v>
      </c>
      <c r="F64" s="6" t="s">
        <v>433</v>
      </c>
      <c r="G64" s="6" t="s">
        <v>433</v>
      </c>
      <c r="H64" s="6" t="s">
        <v>433</v>
      </c>
      <c r="I64" s="6" t="s">
        <v>433</v>
      </c>
      <c r="J64" s="6" t="s">
        <v>433</v>
      </c>
      <c r="K64" s="6" t="s">
        <v>433</v>
      </c>
      <c r="L64" s="6" t="s">
        <v>433</v>
      </c>
      <c r="M64" s="6" t="s">
        <v>432</v>
      </c>
      <c r="N64" s="83">
        <f t="shared" ref="N64:N97" si="10">COUNTIF(C64:M64,"н")/COUNTA(C64:M64)</f>
        <v>0.18181818181818182</v>
      </c>
      <c r="O64" s="83">
        <f t="shared" ref="O64:O97" si="11">COUNTIF(C64:M64,"с")/COUNTA(C64:M64)</f>
        <v>0.81818181818181823</v>
      </c>
      <c r="P64" s="83">
        <f t="shared" ref="P64:P97" si="12">COUNTIF(C64:M64,"д")/COUNTA(C64:M64)</f>
        <v>0</v>
      </c>
      <c r="Q64" s="83">
        <f t="shared" ref="Q64:Q97" si="13">COUNTIF(C64:M64,"в")/COUNTA(C64:M64)</f>
        <v>0</v>
      </c>
      <c r="R64" s="84">
        <f t="shared" ref="R64:R97" si="14">O64+P64+Q64</f>
        <v>0.81818181818181823</v>
      </c>
    </row>
    <row r="65" spans="1:18" ht="15.75" thickBot="1">
      <c r="A65" s="5">
        <v>3</v>
      </c>
      <c r="B65" s="65" t="s">
        <v>397</v>
      </c>
      <c r="C65" s="6" t="s">
        <v>473</v>
      </c>
      <c r="D65" s="6" t="s">
        <v>473</v>
      </c>
      <c r="E65" s="6" t="s">
        <v>473</v>
      </c>
      <c r="F65" s="6" t="s">
        <v>473</v>
      </c>
      <c r="G65" s="6" t="s">
        <v>473</v>
      </c>
      <c r="H65" s="6" t="s">
        <v>433</v>
      </c>
      <c r="I65" s="6" t="s">
        <v>473</v>
      </c>
      <c r="J65" s="6" t="s">
        <v>473</v>
      </c>
      <c r="K65" s="6" t="s">
        <v>433</v>
      </c>
      <c r="L65" s="6" t="s">
        <v>473</v>
      </c>
      <c r="M65" s="6" t="s">
        <v>473</v>
      </c>
      <c r="N65" s="83">
        <f t="shared" si="10"/>
        <v>0</v>
      </c>
      <c r="O65" s="83">
        <f t="shared" si="11"/>
        <v>0.18181818181818182</v>
      </c>
      <c r="P65" s="83">
        <f t="shared" si="12"/>
        <v>0.81818181818181823</v>
      </c>
      <c r="Q65" s="83">
        <f t="shared" si="13"/>
        <v>0</v>
      </c>
      <c r="R65" s="84">
        <f t="shared" si="14"/>
        <v>1</v>
      </c>
    </row>
    <row r="66" spans="1:18" ht="15.75" thickBot="1">
      <c r="A66" s="7">
        <v>4</v>
      </c>
      <c r="B66" s="67" t="s">
        <v>430</v>
      </c>
      <c r="C66" s="6" t="s">
        <v>433</v>
      </c>
      <c r="D66" s="6" t="s">
        <v>433</v>
      </c>
      <c r="E66" s="6" t="s">
        <v>433</v>
      </c>
      <c r="F66" s="6" t="s">
        <v>433</v>
      </c>
      <c r="G66" s="6" t="s">
        <v>433</v>
      </c>
      <c r="H66" s="6" t="s">
        <v>433</v>
      </c>
      <c r="I66" s="6" t="s">
        <v>433</v>
      </c>
      <c r="J66" s="6" t="s">
        <v>433</v>
      </c>
      <c r="K66" s="6" t="s">
        <v>433</v>
      </c>
      <c r="L66" s="6" t="s">
        <v>433</v>
      </c>
      <c r="M66" s="6" t="s">
        <v>433</v>
      </c>
      <c r="N66" s="83">
        <f t="shared" si="10"/>
        <v>0</v>
      </c>
      <c r="O66" s="83">
        <f t="shared" si="11"/>
        <v>1</v>
      </c>
      <c r="P66" s="83">
        <f t="shared" si="12"/>
        <v>0</v>
      </c>
      <c r="Q66" s="83">
        <f t="shared" si="13"/>
        <v>0</v>
      </c>
      <c r="R66" s="84">
        <f t="shared" si="14"/>
        <v>1</v>
      </c>
    </row>
    <row r="67" spans="1:18" ht="15.75" thickBot="1">
      <c r="A67" s="5">
        <v>5</v>
      </c>
      <c r="B67" s="65" t="s">
        <v>399</v>
      </c>
      <c r="C67" s="6" t="s">
        <v>433</v>
      </c>
      <c r="D67" s="6" t="s">
        <v>433</v>
      </c>
      <c r="E67" s="6" t="s">
        <v>473</v>
      </c>
      <c r="F67" s="6" t="s">
        <v>473</v>
      </c>
      <c r="G67" s="6" t="s">
        <v>433</v>
      </c>
      <c r="H67" s="6" t="s">
        <v>433</v>
      </c>
      <c r="I67" s="6" t="s">
        <v>473</v>
      </c>
      <c r="J67" s="6" t="s">
        <v>473</v>
      </c>
      <c r="K67" s="6" t="s">
        <v>433</v>
      </c>
      <c r="L67" s="6" t="s">
        <v>473</v>
      </c>
      <c r="M67" s="6" t="s">
        <v>433</v>
      </c>
      <c r="N67" s="83">
        <f t="shared" si="10"/>
        <v>0</v>
      </c>
      <c r="O67" s="83">
        <f t="shared" si="11"/>
        <v>0.54545454545454541</v>
      </c>
      <c r="P67" s="83">
        <f t="shared" si="12"/>
        <v>0.45454545454545453</v>
      </c>
      <c r="Q67" s="83">
        <f t="shared" si="13"/>
        <v>0</v>
      </c>
      <c r="R67" s="84">
        <f t="shared" si="14"/>
        <v>1</v>
      </c>
    </row>
    <row r="68" spans="1:18" ht="26.25" thickBot="1">
      <c r="A68" s="7">
        <v>6</v>
      </c>
      <c r="B68" s="65" t="s">
        <v>400</v>
      </c>
      <c r="C68" s="6" t="s">
        <v>473</v>
      </c>
      <c r="D68" s="6" t="s">
        <v>433</v>
      </c>
      <c r="E68" s="6" t="s">
        <v>473</v>
      </c>
      <c r="F68" s="6" t="s">
        <v>473</v>
      </c>
      <c r="G68" s="6" t="s">
        <v>433</v>
      </c>
      <c r="H68" s="6" t="s">
        <v>433</v>
      </c>
      <c r="I68" s="6" t="s">
        <v>473</v>
      </c>
      <c r="J68" s="6" t="s">
        <v>473</v>
      </c>
      <c r="K68" s="6" t="s">
        <v>433</v>
      </c>
      <c r="L68" s="6" t="s">
        <v>473</v>
      </c>
      <c r="M68" s="6" t="s">
        <v>433</v>
      </c>
      <c r="N68" s="83">
        <f t="shared" si="10"/>
        <v>0</v>
      </c>
      <c r="O68" s="83">
        <f t="shared" si="11"/>
        <v>0.45454545454545453</v>
      </c>
      <c r="P68" s="83">
        <f t="shared" si="12"/>
        <v>0.54545454545454541</v>
      </c>
      <c r="Q68" s="83">
        <f t="shared" si="13"/>
        <v>0</v>
      </c>
      <c r="R68" s="84">
        <f t="shared" si="14"/>
        <v>1</v>
      </c>
    </row>
    <row r="69" spans="1:18" ht="15.75" thickBot="1">
      <c r="A69" s="5">
        <v>7</v>
      </c>
      <c r="B69" s="65" t="s">
        <v>427</v>
      </c>
      <c r="C69" s="6" t="s">
        <v>433</v>
      </c>
      <c r="D69" s="6" t="s">
        <v>433</v>
      </c>
      <c r="E69" s="6" t="s">
        <v>433</v>
      </c>
      <c r="F69" s="6" t="s">
        <v>433</v>
      </c>
      <c r="G69" s="6" t="s">
        <v>433</v>
      </c>
      <c r="H69" s="6" t="s">
        <v>432</v>
      </c>
      <c r="I69" s="6" t="s">
        <v>433</v>
      </c>
      <c r="J69" s="6" t="s">
        <v>433</v>
      </c>
      <c r="K69" s="6" t="s">
        <v>432</v>
      </c>
      <c r="L69" s="6" t="s">
        <v>433</v>
      </c>
      <c r="M69" s="6" t="s">
        <v>432</v>
      </c>
      <c r="N69" s="83">
        <f t="shared" si="10"/>
        <v>0.27272727272727271</v>
      </c>
      <c r="O69" s="83">
        <f t="shared" si="11"/>
        <v>0.72727272727272729</v>
      </c>
      <c r="P69" s="83">
        <f t="shared" si="12"/>
        <v>0</v>
      </c>
      <c r="Q69" s="83">
        <f t="shared" si="13"/>
        <v>0</v>
      </c>
      <c r="R69" s="84">
        <f t="shared" si="14"/>
        <v>0.72727272727272729</v>
      </c>
    </row>
    <row r="70" spans="1:18" ht="15.75" thickBot="1">
      <c r="A70" s="7">
        <v>8</v>
      </c>
      <c r="B70" s="65" t="s">
        <v>401</v>
      </c>
      <c r="C70" s="6" t="s">
        <v>473</v>
      </c>
      <c r="D70" s="6" t="s">
        <v>473</v>
      </c>
      <c r="E70" s="6" t="s">
        <v>473</v>
      </c>
      <c r="F70" s="6" t="s">
        <v>433</v>
      </c>
      <c r="G70" s="6" t="s">
        <v>433</v>
      </c>
      <c r="H70" s="6" t="s">
        <v>433</v>
      </c>
      <c r="I70" s="6" t="s">
        <v>433</v>
      </c>
      <c r="J70" s="6" t="s">
        <v>473</v>
      </c>
      <c r="K70" s="6" t="s">
        <v>433</v>
      </c>
      <c r="L70" s="6" t="s">
        <v>473</v>
      </c>
      <c r="M70" s="6" t="s">
        <v>433</v>
      </c>
      <c r="N70" s="83">
        <f t="shared" si="10"/>
        <v>0</v>
      </c>
      <c r="O70" s="83">
        <f t="shared" si="11"/>
        <v>0.54545454545454541</v>
      </c>
      <c r="P70" s="83">
        <f t="shared" si="12"/>
        <v>0.45454545454545453</v>
      </c>
      <c r="Q70" s="83">
        <f t="shared" si="13"/>
        <v>0</v>
      </c>
      <c r="R70" s="84">
        <f t="shared" si="14"/>
        <v>1</v>
      </c>
    </row>
    <row r="71" spans="1:18" ht="15.75" thickBot="1">
      <c r="A71" s="5">
        <v>9</v>
      </c>
      <c r="B71" s="65" t="s">
        <v>402</v>
      </c>
      <c r="C71" s="6" t="s">
        <v>433</v>
      </c>
      <c r="D71" s="6" t="s">
        <v>433</v>
      </c>
      <c r="E71" s="6" t="s">
        <v>433</v>
      </c>
      <c r="F71" s="6" t="s">
        <v>433</v>
      </c>
      <c r="G71" s="6" t="s">
        <v>433</v>
      </c>
      <c r="H71" s="6" t="s">
        <v>433</v>
      </c>
      <c r="I71" s="6" t="s">
        <v>433</v>
      </c>
      <c r="J71" s="6" t="s">
        <v>433</v>
      </c>
      <c r="K71" s="6" t="s">
        <v>432</v>
      </c>
      <c r="L71" s="6" t="s">
        <v>433</v>
      </c>
      <c r="M71" s="6" t="s">
        <v>433</v>
      </c>
      <c r="N71" s="83">
        <f t="shared" si="10"/>
        <v>9.0909090909090912E-2</v>
      </c>
      <c r="O71" s="83">
        <f t="shared" si="11"/>
        <v>0.90909090909090906</v>
      </c>
      <c r="P71" s="83">
        <f t="shared" si="12"/>
        <v>0</v>
      </c>
      <c r="Q71" s="83">
        <f t="shared" si="13"/>
        <v>0</v>
      </c>
      <c r="R71" s="84">
        <f t="shared" si="14"/>
        <v>0.90909090909090906</v>
      </c>
    </row>
    <row r="72" spans="1:18" ht="15.75" thickBot="1">
      <c r="A72" s="7">
        <v>10</v>
      </c>
      <c r="B72" s="67" t="s">
        <v>429</v>
      </c>
      <c r="C72" s="6" t="s">
        <v>433</v>
      </c>
      <c r="D72" s="6" t="s">
        <v>473</v>
      </c>
      <c r="E72" s="6" t="s">
        <v>473</v>
      </c>
      <c r="F72" s="6" t="s">
        <v>433</v>
      </c>
      <c r="G72" s="6" t="s">
        <v>433</v>
      </c>
      <c r="H72" s="6" t="s">
        <v>433</v>
      </c>
      <c r="I72" s="6" t="s">
        <v>433</v>
      </c>
      <c r="J72" s="6" t="s">
        <v>473</v>
      </c>
      <c r="K72" s="6" t="s">
        <v>433</v>
      </c>
      <c r="L72" s="6" t="s">
        <v>473</v>
      </c>
      <c r="M72" s="6" t="s">
        <v>433</v>
      </c>
      <c r="N72" s="83">
        <f t="shared" si="10"/>
        <v>0</v>
      </c>
      <c r="O72" s="83">
        <f t="shared" si="11"/>
        <v>0.63636363636363635</v>
      </c>
      <c r="P72" s="83">
        <f t="shared" si="12"/>
        <v>0.36363636363636365</v>
      </c>
      <c r="Q72" s="83">
        <f t="shared" si="13"/>
        <v>0</v>
      </c>
      <c r="R72" s="84">
        <f t="shared" si="14"/>
        <v>1</v>
      </c>
    </row>
    <row r="73" spans="1:18" ht="15.75" thickBot="1">
      <c r="A73" s="5">
        <v>11</v>
      </c>
      <c r="B73" s="65" t="s">
        <v>404</v>
      </c>
      <c r="C73" s="6" t="s">
        <v>433</v>
      </c>
      <c r="D73" s="6" t="s">
        <v>432</v>
      </c>
      <c r="E73" s="6" t="s">
        <v>433</v>
      </c>
      <c r="F73" s="6" t="s">
        <v>433</v>
      </c>
      <c r="G73" s="6" t="s">
        <v>433</v>
      </c>
      <c r="H73" s="6" t="s">
        <v>432</v>
      </c>
      <c r="I73" s="6" t="s">
        <v>433</v>
      </c>
      <c r="J73" s="6" t="s">
        <v>433</v>
      </c>
      <c r="K73" s="6" t="s">
        <v>432</v>
      </c>
      <c r="L73" s="6" t="s">
        <v>433</v>
      </c>
      <c r="M73" s="6" t="s">
        <v>433</v>
      </c>
      <c r="N73" s="83">
        <f t="shared" si="10"/>
        <v>0.27272727272727271</v>
      </c>
      <c r="O73" s="83">
        <f t="shared" si="11"/>
        <v>0.72727272727272729</v>
      </c>
      <c r="P73" s="83">
        <f t="shared" si="12"/>
        <v>0</v>
      </c>
      <c r="Q73" s="83">
        <f t="shared" si="13"/>
        <v>0</v>
      </c>
      <c r="R73" s="84">
        <f t="shared" si="14"/>
        <v>0.72727272727272729</v>
      </c>
    </row>
    <row r="74" spans="1:18" ht="15.75" thickBot="1">
      <c r="A74" s="7">
        <v>12</v>
      </c>
      <c r="B74" s="65" t="s">
        <v>405</v>
      </c>
      <c r="C74" s="6" t="s">
        <v>433</v>
      </c>
      <c r="D74" s="6" t="s">
        <v>473</v>
      </c>
      <c r="E74" s="6" t="s">
        <v>473</v>
      </c>
      <c r="F74" s="6" t="s">
        <v>473</v>
      </c>
      <c r="G74" s="6" t="s">
        <v>473</v>
      </c>
      <c r="H74" s="6" t="s">
        <v>433</v>
      </c>
      <c r="I74" s="6" t="s">
        <v>473</v>
      </c>
      <c r="J74" s="6" t="s">
        <v>473</v>
      </c>
      <c r="K74" s="6" t="s">
        <v>433</v>
      </c>
      <c r="L74" s="6" t="s">
        <v>473</v>
      </c>
      <c r="M74" s="6" t="s">
        <v>433</v>
      </c>
      <c r="N74" s="83">
        <f t="shared" si="10"/>
        <v>0</v>
      </c>
      <c r="O74" s="83">
        <f t="shared" si="11"/>
        <v>0.36363636363636365</v>
      </c>
      <c r="P74" s="83">
        <f t="shared" si="12"/>
        <v>0.63636363636363635</v>
      </c>
      <c r="Q74" s="83">
        <f t="shared" si="13"/>
        <v>0</v>
      </c>
      <c r="R74" s="84">
        <f t="shared" si="14"/>
        <v>1</v>
      </c>
    </row>
    <row r="75" spans="1:18" ht="15.75" thickBot="1">
      <c r="A75" s="5">
        <v>13</v>
      </c>
      <c r="B75" s="65" t="s">
        <v>406</v>
      </c>
      <c r="C75" s="6" t="s">
        <v>433</v>
      </c>
      <c r="D75" s="6" t="s">
        <v>433</v>
      </c>
      <c r="E75" s="6" t="s">
        <v>473</v>
      </c>
      <c r="F75" s="6" t="s">
        <v>473</v>
      </c>
      <c r="G75" s="6" t="s">
        <v>473</v>
      </c>
      <c r="H75" s="6" t="s">
        <v>433</v>
      </c>
      <c r="I75" s="6" t="s">
        <v>473</v>
      </c>
      <c r="J75" s="6" t="s">
        <v>473</v>
      </c>
      <c r="K75" s="6" t="s">
        <v>433</v>
      </c>
      <c r="L75" s="6" t="s">
        <v>473</v>
      </c>
      <c r="M75" s="6" t="s">
        <v>473</v>
      </c>
      <c r="N75" s="83">
        <f t="shared" si="10"/>
        <v>0</v>
      </c>
      <c r="O75" s="83">
        <f t="shared" si="11"/>
        <v>0.36363636363636365</v>
      </c>
      <c r="P75" s="83">
        <f t="shared" si="12"/>
        <v>0.63636363636363635</v>
      </c>
      <c r="Q75" s="83">
        <f t="shared" si="13"/>
        <v>0</v>
      </c>
      <c r="R75" s="84">
        <f t="shared" si="14"/>
        <v>1</v>
      </c>
    </row>
    <row r="76" spans="1:18" ht="15.75" thickBot="1">
      <c r="A76" s="7">
        <v>14</v>
      </c>
      <c r="B76" s="65" t="s">
        <v>407</v>
      </c>
      <c r="C76" s="6" t="s">
        <v>473</v>
      </c>
      <c r="D76" s="6" t="s">
        <v>473</v>
      </c>
      <c r="E76" s="6" t="s">
        <v>473</v>
      </c>
      <c r="F76" s="6" t="s">
        <v>433</v>
      </c>
      <c r="G76" s="6" t="s">
        <v>473</v>
      </c>
      <c r="H76" s="6" t="s">
        <v>433</v>
      </c>
      <c r="I76" s="6" t="s">
        <v>473</v>
      </c>
      <c r="J76" s="6" t="s">
        <v>473</v>
      </c>
      <c r="K76" s="6" t="s">
        <v>473</v>
      </c>
      <c r="L76" s="6" t="s">
        <v>433</v>
      </c>
      <c r="M76" s="6" t="s">
        <v>473</v>
      </c>
      <c r="N76" s="83">
        <f t="shared" si="10"/>
        <v>0</v>
      </c>
      <c r="O76" s="83">
        <f t="shared" si="11"/>
        <v>0.27272727272727271</v>
      </c>
      <c r="P76" s="83">
        <f t="shared" si="12"/>
        <v>0.72727272727272729</v>
      </c>
      <c r="Q76" s="83">
        <f t="shared" si="13"/>
        <v>0</v>
      </c>
      <c r="R76" s="84">
        <f t="shared" si="14"/>
        <v>1</v>
      </c>
    </row>
    <row r="77" spans="1:18" ht="15.75" thickBot="1">
      <c r="A77" s="5">
        <v>15</v>
      </c>
      <c r="B77" s="65" t="s">
        <v>408</v>
      </c>
      <c r="C77" s="6" t="s">
        <v>433</v>
      </c>
      <c r="D77" s="6" t="s">
        <v>432</v>
      </c>
      <c r="E77" s="6" t="s">
        <v>433</v>
      </c>
      <c r="F77" s="6" t="s">
        <v>433</v>
      </c>
      <c r="G77" s="6" t="s">
        <v>433</v>
      </c>
      <c r="H77" s="6" t="s">
        <v>432</v>
      </c>
      <c r="I77" s="6" t="s">
        <v>433</v>
      </c>
      <c r="J77" s="6" t="s">
        <v>433</v>
      </c>
      <c r="K77" s="6" t="s">
        <v>432</v>
      </c>
      <c r="L77" s="6" t="s">
        <v>433</v>
      </c>
      <c r="M77" s="6" t="s">
        <v>433</v>
      </c>
      <c r="N77" s="83">
        <f t="shared" si="10"/>
        <v>0.27272727272727271</v>
      </c>
      <c r="O77" s="83">
        <f t="shared" si="11"/>
        <v>0.72727272727272729</v>
      </c>
      <c r="P77" s="83">
        <f t="shared" si="12"/>
        <v>0</v>
      </c>
      <c r="Q77" s="83">
        <f t="shared" si="13"/>
        <v>0</v>
      </c>
      <c r="R77" s="84">
        <f t="shared" si="14"/>
        <v>0.72727272727272729</v>
      </c>
    </row>
    <row r="78" spans="1:18" ht="15.75" thickBot="1">
      <c r="A78" s="7">
        <v>16</v>
      </c>
      <c r="B78" s="65" t="s">
        <v>403</v>
      </c>
      <c r="C78" s="6" t="s">
        <v>433</v>
      </c>
      <c r="D78" s="6" t="s">
        <v>432</v>
      </c>
      <c r="E78" s="6" t="s">
        <v>433</v>
      </c>
      <c r="F78" s="6" t="s">
        <v>433</v>
      </c>
      <c r="G78" s="6" t="s">
        <v>433</v>
      </c>
      <c r="H78" s="6" t="s">
        <v>432</v>
      </c>
      <c r="I78" s="6" t="s">
        <v>433</v>
      </c>
      <c r="J78" s="6" t="s">
        <v>433</v>
      </c>
      <c r="K78" s="6" t="s">
        <v>432</v>
      </c>
      <c r="L78" s="6" t="s">
        <v>433</v>
      </c>
      <c r="M78" s="6" t="s">
        <v>433</v>
      </c>
      <c r="N78" s="83">
        <f t="shared" si="10"/>
        <v>0.27272727272727271</v>
      </c>
      <c r="O78" s="83">
        <f t="shared" si="11"/>
        <v>0.72727272727272729</v>
      </c>
      <c r="P78" s="83">
        <f t="shared" si="12"/>
        <v>0</v>
      </c>
      <c r="Q78" s="83">
        <f t="shared" si="13"/>
        <v>0</v>
      </c>
      <c r="R78" s="84">
        <f t="shared" si="14"/>
        <v>0.72727272727272729</v>
      </c>
    </row>
    <row r="79" spans="1:18" ht="15.75" thickBot="1">
      <c r="A79" s="5">
        <v>17</v>
      </c>
      <c r="B79" s="65" t="s">
        <v>409</v>
      </c>
      <c r="C79" s="6" t="s">
        <v>433</v>
      </c>
      <c r="D79" s="6" t="s">
        <v>473</v>
      </c>
      <c r="E79" s="6" t="s">
        <v>433</v>
      </c>
      <c r="F79" s="6" t="s">
        <v>473</v>
      </c>
      <c r="G79" s="6" t="s">
        <v>473</v>
      </c>
      <c r="H79" s="6" t="s">
        <v>433</v>
      </c>
      <c r="I79" s="6" t="s">
        <v>473</v>
      </c>
      <c r="J79" s="6" t="s">
        <v>473</v>
      </c>
      <c r="K79" s="6" t="s">
        <v>433</v>
      </c>
      <c r="L79" s="6" t="s">
        <v>433</v>
      </c>
      <c r="M79" s="6" t="s">
        <v>433</v>
      </c>
      <c r="N79" s="83">
        <f t="shared" si="10"/>
        <v>0</v>
      </c>
      <c r="O79" s="83">
        <f t="shared" si="11"/>
        <v>0.54545454545454541</v>
      </c>
      <c r="P79" s="83">
        <f t="shared" si="12"/>
        <v>0.45454545454545453</v>
      </c>
      <c r="Q79" s="83">
        <f t="shared" si="13"/>
        <v>0</v>
      </c>
      <c r="R79" s="84">
        <f t="shared" si="14"/>
        <v>1</v>
      </c>
    </row>
    <row r="80" spans="1:18" ht="15.75" thickBot="1">
      <c r="A80" s="7">
        <v>18</v>
      </c>
      <c r="B80" s="64" t="s">
        <v>412</v>
      </c>
      <c r="C80" s="6" t="s">
        <v>473</v>
      </c>
      <c r="D80" s="6" t="s">
        <v>433</v>
      </c>
      <c r="E80" s="6" t="s">
        <v>473</v>
      </c>
      <c r="F80" s="6" t="s">
        <v>433</v>
      </c>
      <c r="G80" s="6" t="s">
        <v>433</v>
      </c>
      <c r="H80" s="6" t="s">
        <v>433</v>
      </c>
      <c r="I80" s="6" t="s">
        <v>473</v>
      </c>
      <c r="J80" s="6" t="s">
        <v>473</v>
      </c>
      <c r="K80" s="6" t="s">
        <v>433</v>
      </c>
      <c r="L80" s="6" t="s">
        <v>473</v>
      </c>
      <c r="M80" s="6" t="s">
        <v>473</v>
      </c>
      <c r="N80" s="83">
        <f t="shared" si="10"/>
        <v>0</v>
      </c>
      <c r="O80" s="83">
        <f t="shared" si="11"/>
        <v>0.45454545454545453</v>
      </c>
      <c r="P80" s="83">
        <f t="shared" si="12"/>
        <v>0.54545454545454541</v>
      </c>
      <c r="Q80" s="83">
        <f t="shared" si="13"/>
        <v>0</v>
      </c>
      <c r="R80" s="84">
        <f t="shared" si="14"/>
        <v>1</v>
      </c>
    </row>
    <row r="81" spans="1:18" ht="15.75" thickBot="1">
      <c r="A81" s="5">
        <v>19</v>
      </c>
      <c r="B81" s="65" t="s">
        <v>398</v>
      </c>
      <c r="C81" s="6" t="s">
        <v>433</v>
      </c>
      <c r="D81" s="6" t="s">
        <v>433</v>
      </c>
      <c r="E81" s="6" t="s">
        <v>433</v>
      </c>
      <c r="F81" s="6" t="s">
        <v>473</v>
      </c>
      <c r="G81" s="6" t="s">
        <v>433</v>
      </c>
      <c r="H81" s="6" t="s">
        <v>433</v>
      </c>
      <c r="I81" s="6" t="s">
        <v>473</v>
      </c>
      <c r="J81" s="6" t="s">
        <v>473</v>
      </c>
      <c r="K81" s="6" t="s">
        <v>433</v>
      </c>
      <c r="L81" s="6" t="s">
        <v>433</v>
      </c>
      <c r="M81" s="6" t="s">
        <v>433</v>
      </c>
      <c r="N81" s="83">
        <f t="shared" si="10"/>
        <v>0</v>
      </c>
      <c r="O81" s="83">
        <f t="shared" si="11"/>
        <v>0.72727272727272729</v>
      </c>
      <c r="P81" s="83">
        <f t="shared" si="12"/>
        <v>0.27272727272727271</v>
      </c>
      <c r="Q81" s="83">
        <f t="shared" si="13"/>
        <v>0</v>
      </c>
      <c r="R81" s="84">
        <f t="shared" si="14"/>
        <v>1</v>
      </c>
    </row>
    <row r="82" spans="1:18" ht="15.75" thickBot="1">
      <c r="A82" s="7">
        <v>20</v>
      </c>
      <c r="B82" s="65" t="s">
        <v>413</v>
      </c>
      <c r="C82" s="6" t="s">
        <v>473</v>
      </c>
      <c r="D82" s="6" t="s">
        <v>433</v>
      </c>
      <c r="E82" s="6" t="s">
        <v>433</v>
      </c>
      <c r="F82" s="6" t="s">
        <v>433</v>
      </c>
      <c r="G82" s="6" t="s">
        <v>433</v>
      </c>
      <c r="H82" s="6" t="s">
        <v>433</v>
      </c>
      <c r="I82" s="6" t="s">
        <v>433</v>
      </c>
      <c r="J82" s="6" t="s">
        <v>433</v>
      </c>
      <c r="K82" s="6" t="s">
        <v>433</v>
      </c>
      <c r="L82" s="6" t="s">
        <v>433</v>
      </c>
      <c r="M82" s="6" t="s">
        <v>433</v>
      </c>
      <c r="N82" s="83">
        <f t="shared" si="10"/>
        <v>0</v>
      </c>
      <c r="O82" s="83">
        <f t="shared" si="11"/>
        <v>0.90909090909090906</v>
      </c>
      <c r="P82" s="83">
        <f t="shared" si="12"/>
        <v>9.0909090909090912E-2</v>
      </c>
      <c r="Q82" s="83">
        <f t="shared" si="13"/>
        <v>0</v>
      </c>
      <c r="R82" s="84">
        <f t="shared" si="14"/>
        <v>1</v>
      </c>
    </row>
    <row r="83" spans="1:18" ht="15.75" thickBot="1">
      <c r="A83" s="5">
        <v>21</v>
      </c>
      <c r="B83" s="65" t="s">
        <v>414</v>
      </c>
      <c r="C83" s="6" t="s">
        <v>433</v>
      </c>
      <c r="D83" s="6" t="s">
        <v>433</v>
      </c>
      <c r="E83" s="6" t="s">
        <v>473</v>
      </c>
      <c r="F83" s="6" t="s">
        <v>433</v>
      </c>
      <c r="G83" s="6" t="s">
        <v>473</v>
      </c>
      <c r="H83" s="6" t="s">
        <v>433</v>
      </c>
      <c r="I83" s="6" t="s">
        <v>473</v>
      </c>
      <c r="J83" s="6" t="s">
        <v>473</v>
      </c>
      <c r="K83" s="6" t="s">
        <v>433</v>
      </c>
      <c r="L83" s="6" t="s">
        <v>473</v>
      </c>
      <c r="M83" s="6" t="s">
        <v>433</v>
      </c>
      <c r="N83" s="83">
        <f t="shared" si="10"/>
        <v>0</v>
      </c>
      <c r="O83" s="83">
        <f t="shared" si="11"/>
        <v>0.54545454545454541</v>
      </c>
      <c r="P83" s="83">
        <f t="shared" si="12"/>
        <v>0.45454545454545453</v>
      </c>
      <c r="Q83" s="83">
        <f t="shared" si="13"/>
        <v>0</v>
      </c>
      <c r="R83" s="84">
        <f t="shared" si="14"/>
        <v>1</v>
      </c>
    </row>
    <row r="84" spans="1:18" ht="15.75" thickBot="1">
      <c r="A84" s="7">
        <v>22</v>
      </c>
      <c r="B84" s="65" t="s">
        <v>415</v>
      </c>
      <c r="C84" s="6" t="s">
        <v>433</v>
      </c>
      <c r="D84" s="6" t="s">
        <v>433</v>
      </c>
      <c r="E84" s="6" t="s">
        <v>433</v>
      </c>
      <c r="F84" s="6" t="s">
        <v>433</v>
      </c>
      <c r="G84" s="6" t="s">
        <v>433</v>
      </c>
      <c r="H84" s="6" t="s">
        <v>433</v>
      </c>
      <c r="I84" s="6" t="s">
        <v>433</v>
      </c>
      <c r="J84" s="6" t="s">
        <v>433</v>
      </c>
      <c r="K84" s="6" t="s">
        <v>433</v>
      </c>
      <c r="L84" s="6" t="s">
        <v>433</v>
      </c>
      <c r="M84" s="6" t="s">
        <v>433</v>
      </c>
      <c r="N84" s="83">
        <f t="shared" si="10"/>
        <v>0</v>
      </c>
      <c r="O84" s="83">
        <f t="shared" si="11"/>
        <v>1</v>
      </c>
      <c r="P84" s="83">
        <f t="shared" si="12"/>
        <v>0</v>
      </c>
      <c r="Q84" s="83">
        <f t="shared" si="13"/>
        <v>0</v>
      </c>
      <c r="R84" s="84">
        <f t="shared" si="14"/>
        <v>1</v>
      </c>
    </row>
    <row r="85" spans="1:18" ht="15.75" thickBot="1">
      <c r="A85" s="5">
        <v>23</v>
      </c>
      <c r="B85" s="65" t="s">
        <v>416</v>
      </c>
      <c r="C85" s="6" t="s">
        <v>433</v>
      </c>
      <c r="D85" s="6" t="s">
        <v>473</v>
      </c>
      <c r="E85" s="6" t="s">
        <v>473</v>
      </c>
      <c r="F85" s="6" t="s">
        <v>473</v>
      </c>
      <c r="G85" s="6" t="s">
        <v>473</v>
      </c>
      <c r="H85" s="6" t="s">
        <v>433</v>
      </c>
      <c r="I85" s="6" t="s">
        <v>473</v>
      </c>
      <c r="J85" s="6" t="s">
        <v>473</v>
      </c>
      <c r="K85" s="6" t="s">
        <v>433</v>
      </c>
      <c r="L85" s="6" t="s">
        <v>473</v>
      </c>
      <c r="M85" s="6" t="s">
        <v>433</v>
      </c>
      <c r="N85" s="83">
        <f t="shared" si="10"/>
        <v>0</v>
      </c>
      <c r="O85" s="83">
        <f t="shared" si="11"/>
        <v>0.36363636363636365</v>
      </c>
      <c r="P85" s="83">
        <f t="shared" si="12"/>
        <v>0.63636363636363635</v>
      </c>
      <c r="Q85" s="83">
        <f t="shared" si="13"/>
        <v>0</v>
      </c>
      <c r="R85" s="84">
        <f t="shared" si="14"/>
        <v>1</v>
      </c>
    </row>
    <row r="86" spans="1:18" ht="15.75" thickBot="1">
      <c r="A86" s="7">
        <v>24</v>
      </c>
      <c r="B86" s="65" t="s">
        <v>417</v>
      </c>
      <c r="C86" s="6" t="s">
        <v>433</v>
      </c>
      <c r="D86" s="6" t="s">
        <v>432</v>
      </c>
      <c r="E86" s="6" t="s">
        <v>433</v>
      </c>
      <c r="F86" s="6" t="s">
        <v>433</v>
      </c>
      <c r="G86" s="6" t="s">
        <v>433</v>
      </c>
      <c r="H86" s="6" t="s">
        <v>432</v>
      </c>
      <c r="I86" s="6" t="s">
        <v>433</v>
      </c>
      <c r="J86" s="6" t="s">
        <v>433</v>
      </c>
      <c r="K86" s="6" t="s">
        <v>433</v>
      </c>
      <c r="L86" s="6" t="s">
        <v>433</v>
      </c>
      <c r="M86" s="6" t="s">
        <v>433</v>
      </c>
      <c r="N86" s="83">
        <f t="shared" si="10"/>
        <v>0.18181818181818182</v>
      </c>
      <c r="O86" s="83">
        <f t="shared" si="11"/>
        <v>0.81818181818181823</v>
      </c>
      <c r="P86" s="83">
        <f t="shared" si="12"/>
        <v>0</v>
      </c>
      <c r="Q86" s="83">
        <f t="shared" si="13"/>
        <v>0</v>
      </c>
      <c r="R86" s="84">
        <f t="shared" si="14"/>
        <v>0.81818181818181823</v>
      </c>
    </row>
    <row r="87" spans="1:18" ht="15.75" thickBot="1">
      <c r="A87" s="5">
        <v>25</v>
      </c>
      <c r="B87" s="65" t="s">
        <v>418</v>
      </c>
      <c r="C87" s="6" t="s">
        <v>476</v>
      </c>
      <c r="D87" s="6" t="s">
        <v>433</v>
      </c>
      <c r="E87" s="6" t="s">
        <v>433</v>
      </c>
      <c r="F87" s="6" t="s">
        <v>476</v>
      </c>
      <c r="G87" s="6" t="s">
        <v>433</v>
      </c>
      <c r="H87" s="6" t="s">
        <v>433</v>
      </c>
      <c r="I87" s="6" t="s">
        <v>476</v>
      </c>
      <c r="J87" s="6" t="s">
        <v>476</v>
      </c>
      <c r="K87" s="6" t="s">
        <v>433</v>
      </c>
      <c r="L87" s="6" t="s">
        <v>476</v>
      </c>
      <c r="M87" s="6" t="s">
        <v>433</v>
      </c>
      <c r="N87" s="83">
        <f t="shared" si="10"/>
        <v>0</v>
      </c>
      <c r="O87" s="83">
        <f t="shared" si="11"/>
        <v>0.54545454545454541</v>
      </c>
      <c r="P87" s="83">
        <f t="shared" si="12"/>
        <v>0</v>
      </c>
      <c r="Q87" s="83">
        <f t="shared" si="13"/>
        <v>0.45454545454545453</v>
      </c>
      <c r="R87" s="84">
        <f t="shared" si="14"/>
        <v>1</v>
      </c>
    </row>
    <row r="88" spans="1:18" ht="15.75" thickBot="1">
      <c r="A88" s="7">
        <v>26</v>
      </c>
      <c r="B88" s="65" t="s">
        <v>411</v>
      </c>
      <c r="C88" s="6" t="s">
        <v>432</v>
      </c>
      <c r="D88" s="6" t="s">
        <v>432</v>
      </c>
      <c r="E88" s="6" t="s">
        <v>433</v>
      </c>
      <c r="F88" s="6" t="s">
        <v>433</v>
      </c>
      <c r="G88" s="6" t="s">
        <v>433</v>
      </c>
      <c r="H88" s="6" t="s">
        <v>433</v>
      </c>
      <c r="I88" s="6" t="s">
        <v>433</v>
      </c>
      <c r="J88" s="6" t="s">
        <v>433</v>
      </c>
      <c r="K88" s="6" t="s">
        <v>433</v>
      </c>
      <c r="L88" s="6" t="s">
        <v>433</v>
      </c>
      <c r="M88" s="6" t="s">
        <v>432</v>
      </c>
      <c r="N88" s="83">
        <f t="shared" si="10"/>
        <v>0.27272727272727271</v>
      </c>
      <c r="O88" s="83">
        <f t="shared" si="11"/>
        <v>0.72727272727272729</v>
      </c>
      <c r="P88" s="83">
        <f t="shared" si="12"/>
        <v>0</v>
      </c>
      <c r="Q88" s="83">
        <f t="shared" si="13"/>
        <v>0</v>
      </c>
      <c r="R88" s="84">
        <f t="shared" si="14"/>
        <v>0.72727272727272729</v>
      </c>
    </row>
    <row r="89" spans="1:18" ht="15.75" thickBot="1">
      <c r="A89" s="5">
        <v>27</v>
      </c>
      <c r="B89" s="65" t="s">
        <v>428</v>
      </c>
      <c r="C89" s="6" t="s">
        <v>473</v>
      </c>
      <c r="D89" s="6" t="s">
        <v>433</v>
      </c>
      <c r="E89" s="6" t="s">
        <v>473</v>
      </c>
      <c r="F89" s="6" t="s">
        <v>433</v>
      </c>
      <c r="G89" s="6" t="s">
        <v>473</v>
      </c>
      <c r="H89" s="6" t="s">
        <v>433</v>
      </c>
      <c r="I89" s="6" t="s">
        <v>473</v>
      </c>
      <c r="J89" s="6" t="s">
        <v>473</v>
      </c>
      <c r="K89" s="6" t="s">
        <v>433</v>
      </c>
      <c r="L89" s="6" t="s">
        <v>433</v>
      </c>
      <c r="M89" s="6" t="s">
        <v>433</v>
      </c>
      <c r="N89" s="83">
        <f t="shared" si="10"/>
        <v>0</v>
      </c>
      <c r="O89" s="83">
        <f t="shared" si="11"/>
        <v>0.54545454545454541</v>
      </c>
      <c r="P89" s="83">
        <f t="shared" si="12"/>
        <v>0.45454545454545453</v>
      </c>
      <c r="Q89" s="83">
        <f t="shared" si="13"/>
        <v>0</v>
      </c>
      <c r="R89" s="84">
        <f t="shared" si="14"/>
        <v>1</v>
      </c>
    </row>
    <row r="90" spans="1:18" ht="15.75" thickBot="1">
      <c r="A90" s="7">
        <v>28</v>
      </c>
      <c r="B90" s="65" t="s">
        <v>419</v>
      </c>
      <c r="C90" s="6" t="s">
        <v>433</v>
      </c>
      <c r="D90" s="6" t="s">
        <v>433</v>
      </c>
      <c r="E90" s="6" t="s">
        <v>433</v>
      </c>
      <c r="F90" s="6" t="s">
        <v>433</v>
      </c>
      <c r="G90" s="6" t="s">
        <v>433</v>
      </c>
      <c r="H90" s="6" t="s">
        <v>433</v>
      </c>
      <c r="I90" s="6" t="s">
        <v>433</v>
      </c>
      <c r="J90" s="6" t="s">
        <v>433</v>
      </c>
      <c r="K90" s="6" t="s">
        <v>433</v>
      </c>
      <c r="L90" s="6" t="s">
        <v>433</v>
      </c>
      <c r="M90" s="6" t="s">
        <v>433</v>
      </c>
      <c r="N90" s="83">
        <f t="shared" si="10"/>
        <v>0</v>
      </c>
      <c r="O90" s="83">
        <f t="shared" si="11"/>
        <v>1</v>
      </c>
      <c r="P90" s="83">
        <f t="shared" si="12"/>
        <v>0</v>
      </c>
      <c r="Q90" s="83">
        <f t="shared" si="13"/>
        <v>0</v>
      </c>
      <c r="R90" s="84">
        <f t="shared" si="14"/>
        <v>1</v>
      </c>
    </row>
    <row r="91" spans="1:18" ht="15.75" thickBot="1">
      <c r="A91" s="5">
        <v>29</v>
      </c>
      <c r="B91" s="65" t="s">
        <v>420</v>
      </c>
      <c r="C91" s="6" t="s">
        <v>473</v>
      </c>
      <c r="D91" s="6" t="s">
        <v>433</v>
      </c>
      <c r="E91" s="6" t="s">
        <v>476</v>
      </c>
      <c r="F91" s="6" t="s">
        <v>433</v>
      </c>
      <c r="G91" s="6" t="s">
        <v>473</v>
      </c>
      <c r="H91" s="6" t="s">
        <v>473</v>
      </c>
      <c r="I91" s="6" t="s">
        <v>473</v>
      </c>
      <c r="J91" s="6" t="s">
        <v>473</v>
      </c>
      <c r="K91" s="6" t="s">
        <v>433</v>
      </c>
      <c r="L91" s="6" t="s">
        <v>473</v>
      </c>
      <c r="M91" s="6" t="s">
        <v>433</v>
      </c>
      <c r="N91" s="83">
        <f t="shared" si="10"/>
        <v>0</v>
      </c>
      <c r="O91" s="83">
        <f t="shared" si="11"/>
        <v>0.36363636363636365</v>
      </c>
      <c r="P91" s="83">
        <f t="shared" si="12"/>
        <v>0.54545454545454541</v>
      </c>
      <c r="Q91" s="83">
        <f t="shared" si="13"/>
        <v>9.0909090909090912E-2</v>
      </c>
      <c r="R91" s="84">
        <f t="shared" si="14"/>
        <v>1</v>
      </c>
    </row>
    <row r="92" spans="1:18" ht="15.75" thickBot="1">
      <c r="A92" s="7">
        <v>30</v>
      </c>
      <c r="B92" s="65" t="s">
        <v>421</v>
      </c>
      <c r="C92" s="6" t="s">
        <v>433</v>
      </c>
      <c r="D92" s="6" t="s">
        <v>433</v>
      </c>
      <c r="E92" s="6" t="s">
        <v>433</v>
      </c>
      <c r="F92" s="6" t="s">
        <v>433</v>
      </c>
      <c r="G92" s="6" t="s">
        <v>433</v>
      </c>
      <c r="H92" s="6" t="s">
        <v>433</v>
      </c>
      <c r="I92" s="6" t="s">
        <v>433</v>
      </c>
      <c r="J92" s="6" t="s">
        <v>433</v>
      </c>
      <c r="K92" s="6" t="s">
        <v>433</v>
      </c>
      <c r="L92" s="6" t="s">
        <v>433</v>
      </c>
      <c r="M92" s="6" t="s">
        <v>433</v>
      </c>
      <c r="N92" s="83">
        <f t="shared" si="10"/>
        <v>0</v>
      </c>
      <c r="O92" s="83">
        <f t="shared" si="11"/>
        <v>1</v>
      </c>
      <c r="P92" s="83">
        <f t="shared" si="12"/>
        <v>0</v>
      </c>
      <c r="Q92" s="83">
        <f t="shared" si="13"/>
        <v>0</v>
      </c>
      <c r="R92" s="84">
        <f t="shared" si="14"/>
        <v>1</v>
      </c>
    </row>
    <row r="93" spans="1:18" ht="15.75" thickBot="1">
      <c r="A93" s="5">
        <v>31</v>
      </c>
      <c r="B93" s="65" t="s">
        <v>422</v>
      </c>
      <c r="C93" s="6" t="s">
        <v>473</v>
      </c>
      <c r="D93" s="6" t="s">
        <v>433</v>
      </c>
      <c r="E93" s="6" t="s">
        <v>473</v>
      </c>
      <c r="F93" s="6" t="s">
        <v>473</v>
      </c>
      <c r="G93" s="6" t="s">
        <v>433</v>
      </c>
      <c r="H93" s="6" t="s">
        <v>473</v>
      </c>
      <c r="I93" s="6" t="s">
        <v>473</v>
      </c>
      <c r="J93" s="6" t="s">
        <v>473</v>
      </c>
      <c r="K93" s="6" t="s">
        <v>433</v>
      </c>
      <c r="L93" s="6" t="s">
        <v>473</v>
      </c>
      <c r="M93" s="6" t="s">
        <v>433</v>
      </c>
      <c r="N93" s="83">
        <f t="shared" si="10"/>
        <v>0</v>
      </c>
      <c r="O93" s="83">
        <f t="shared" si="11"/>
        <v>0.36363636363636365</v>
      </c>
      <c r="P93" s="83">
        <f t="shared" si="12"/>
        <v>0.63636363636363635</v>
      </c>
      <c r="Q93" s="83">
        <f t="shared" si="13"/>
        <v>0</v>
      </c>
      <c r="R93" s="84">
        <f t="shared" si="14"/>
        <v>1</v>
      </c>
    </row>
    <row r="94" spans="1:18" ht="15.75" thickBot="1">
      <c r="A94" s="7">
        <v>32</v>
      </c>
      <c r="B94" s="65" t="s">
        <v>423</v>
      </c>
      <c r="C94" s="6" t="s">
        <v>433</v>
      </c>
      <c r="D94" s="6" t="s">
        <v>433</v>
      </c>
      <c r="E94" s="6" t="s">
        <v>433</v>
      </c>
      <c r="F94" s="6" t="s">
        <v>473</v>
      </c>
      <c r="G94" s="6" t="s">
        <v>433</v>
      </c>
      <c r="H94" s="6" t="s">
        <v>433</v>
      </c>
      <c r="I94" s="6" t="s">
        <v>473</v>
      </c>
      <c r="J94" s="6" t="s">
        <v>473</v>
      </c>
      <c r="K94" s="6" t="s">
        <v>433</v>
      </c>
      <c r="L94" s="6" t="s">
        <v>433</v>
      </c>
      <c r="M94" s="6" t="s">
        <v>433</v>
      </c>
      <c r="N94" s="83">
        <f t="shared" si="10"/>
        <v>0</v>
      </c>
      <c r="O94" s="83">
        <f t="shared" si="11"/>
        <v>0.72727272727272729</v>
      </c>
      <c r="P94" s="83">
        <f t="shared" si="12"/>
        <v>0.27272727272727271</v>
      </c>
      <c r="Q94" s="83">
        <f t="shared" si="13"/>
        <v>0</v>
      </c>
      <c r="R94" s="84">
        <f t="shared" si="14"/>
        <v>1</v>
      </c>
    </row>
    <row r="95" spans="1:18" ht="15.75" thickBot="1">
      <c r="A95" s="5">
        <v>33</v>
      </c>
      <c r="B95" s="65" t="s">
        <v>425</v>
      </c>
      <c r="C95" s="6" t="s">
        <v>433</v>
      </c>
      <c r="D95" s="6" t="s">
        <v>473</v>
      </c>
      <c r="E95" s="6" t="s">
        <v>433</v>
      </c>
      <c r="F95" s="6" t="s">
        <v>473</v>
      </c>
      <c r="G95" s="6" t="s">
        <v>433</v>
      </c>
      <c r="H95" s="6" t="s">
        <v>433</v>
      </c>
      <c r="I95" s="6" t="s">
        <v>473</v>
      </c>
      <c r="J95" s="6" t="s">
        <v>473</v>
      </c>
      <c r="K95" s="6" t="s">
        <v>433</v>
      </c>
      <c r="L95" s="6" t="s">
        <v>433</v>
      </c>
      <c r="M95" s="6" t="s">
        <v>433</v>
      </c>
      <c r="N95" s="83">
        <f t="shared" si="10"/>
        <v>0</v>
      </c>
      <c r="O95" s="83">
        <f t="shared" si="11"/>
        <v>0.63636363636363635</v>
      </c>
      <c r="P95" s="83">
        <f t="shared" si="12"/>
        <v>0.36363636363636365</v>
      </c>
      <c r="Q95" s="83">
        <f t="shared" si="13"/>
        <v>0</v>
      </c>
      <c r="R95" s="84">
        <f t="shared" si="14"/>
        <v>1</v>
      </c>
    </row>
    <row r="96" spans="1:18" ht="15.75" thickBot="1">
      <c r="A96" s="7">
        <v>34</v>
      </c>
      <c r="B96" s="65" t="s">
        <v>410</v>
      </c>
      <c r="C96" s="6" t="s">
        <v>433</v>
      </c>
      <c r="D96" s="6" t="s">
        <v>432</v>
      </c>
      <c r="E96" s="6" t="s">
        <v>433</v>
      </c>
      <c r="F96" s="6" t="s">
        <v>433</v>
      </c>
      <c r="G96" s="6" t="s">
        <v>433</v>
      </c>
      <c r="H96" s="6" t="s">
        <v>433</v>
      </c>
      <c r="I96" s="6" t="s">
        <v>433</v>
      </c>
      <c r="J96" s="6" t="s">
        <v>433</v>
      </c>
      <c r="K96" s="6" t="s">
        <v>433</v>
      </c>
      <c r="L96" s="6" t="s">
        <v>433</v>
      </c>
      <c r="M96" s="6" t="s">
        <v>432</v>
      </c>
      <c r="N96" s="83">
        <f>COUNTIF(C96:M96,"н")/COUNTA(C96:M96)</f>
        <v>0.18181818181818182</v>
      </c>
      <c r="O96" s="83">
        <f>COUNTIF(C96:M96,"с")/COUNTA(C96:M96)</f>
        <v>0.81818181818181823</v>
      </c>
      <c r="P96" s="83">
        <f>COUNTIF(C96:M96,"д")/COUNTA(C96:M96)</f>
        <v>0</v>
      </c>
      <c r="Q96" s="83">
        <f>COUNTIF(C96:M96,"в")/COUNTA(C96:M96)</f>
        <v>0</v>
      </c>
      <c r="R96" s="84">
        <f>O96+P96+Q96</f>
        <v>0.81818181818181823</v>
      </c>
    </row>
    <row r="97" spans="1:18" ht="15" customHeight="1" thickBot="1">
      <c r="A97" s="7">
        <v>35</v>
      </c>
      <c r="B97" s="65" t="s">
        <v>424</v>
      </c>
      <c r="C97" s="6" t="s">
        <v>432</v>
      </c>
      <c r="D97" s="6" t="s">
        <v>432</v>
      </c>
      <c r="E97" s="6" t="s">
        <v>433</v>
      </c>
      <c r="F97" s="6" t="s">
        <v>433</v>
      </c>
      <c r="G97" s="6" t="s">
        <v>433</v>
      </c>
      <c r="H97" s="6" t="s">
        <v>433</v>
      </c>
      <c r="I97" s="6" t="s">
        <v>433</v>
      </c>
      <c r="J97" s="6" t="s">
        <v>433</v>
      </c>
      <c r="K97" s="6" t="s">
        <v>433</v>
      </c>
      <c r="L97" s="6" t="s">
        <v>432</v>
      </c>
      <c r="M97" s="6" t="s">
        <v>432</v>
      </c>
      <c r="N97" s="83">
        <f t="shared" si="10"/>
        <v>0.36363636363636365</v>
      </c>
      <c r="O97" s="83">
        <f t="shared" si="11"/>
        <v>0.63636363636363635</v>
      </c>
      <c r="P97" s="83">
        <f t="shared" si="12"/>
        <v>0</v>
      </c>
      <c r="Q97" s="83">
        <f t="shared" si="13"/>
        <v>0</v>
      </c>
      <c r="R97" s="84">
        <f t="shared" si="14"/>
        <v>0.63636363636363635</v>
      </c>
    </row>
    <row r="98" spans="1:18" ht="15" customHeight="1">
      <c r="A98" s="5">
        <v>36</v>
      </c>
      <c r="B98" s="66" t="s">
        <v>426</v>
      </c>
      <c r="C98" s="6" t="s">
        <v>433</v>
      </c>
      <c r="D98" s="6" t="s">
        <v>473</v>
      </c>
      <c r="E98" s="6" t="s">
        <v>433</v>
      </c>
      <c r="F98" s="6" t="s">
        <v>473</v>
      </c>
      <c r="G98" s="6" t="s">
        <v>473</v>
      </c>
      <c r="H98" s="6" t="s">
        <v>433</v>
      </c>
      <c r="I98" s="6" t="s">
        <v>473</v>
      </c>
      <c r="J98" s="6" t="s">
        <v>473</v>
      </c>
      <c r="K98" s="6" t="s">
        <v>433</v>
      </c>
      <c r="L98" s="6" t="s">
        <v>473</v>
      </c>
      <c r="M98" s="6" t="s">
        <v>433</v>
      </c>
      <c r="N98" s="83">
        <f>COUNTIF(C98:M98,"н")/COUNTA(C98:M98)</f>
        <v>0</v>
      </c>
      <c r="O98" s="83">
        <f>COUNTIF(C98:M98,"с")/COUNTA(C98:M98)</f>
        <v>0.45454545454545453</v>
      </c>
      <c r="P98" s="83">
        <f>COUNTIF(C98:M98,"д")/COUNTA(C98:M98)</f>
        <v>0.54545454545454541</v>
      </c>
      <c r="Q98" s="83">
        <f>COUNTIF(C98:M98,"в")/COUNTA(C98:M98)</f>
        <v>0</v>
      </c>
      <c r="R98" s="84">
        <f>O98+P98+Q98</f>
        <v>1</v>
      </c>
    </row>
    <row r="99" spans="1:18" ht="15" customHeight="1">
      <c r="A99" s="5">
        <v>37</v>
      </c>
      <c r="B99" s="66" t="s">
        <v>477</v>
      </c>
      <c r="C99" s="6" t="s">
        <v>433</v>
      </c>
      <c r="D99" s="6" t="s">
        <v>433</v>
      </c>
      <c r="E99" s="6" t="s">
        <v>433</v>
      </c>
      <c r="F99" s="6" t="s">
        <v>433</v>
      </c>
      <c r="G99" s="6" t="s">
        <v>433</v>
      </c>
      <c r="H99" s="6" t="s">
        <v>433</v>
      </c>
      <c r="I99" s="6" t="s">
        <v>433</v>
      </c>
      <c r="J99" s="6" t="s">
        <v>433</v>
      </c>
      <c r="K99" s="6" t="s">
        <v>433</v>
      </c>
      <c r="L99" s="6" t="s">
        <v>433</v>
      </c>
      <c r="M99" s="6" t="s">
        <v>433</v>
      </c>
      <c r="N99" s="83">
        <f>COUNTIF(C99:M99,"н")/COUNTA(C99:M99)</f>
        <v>0</v>
      </c>
      <c r="O99" s="83">
        <f>COUNTIF(C99:M99,"с")/COUNTA(C99:M99)</f>
        <v>1</v>
      </c>
      <c r="P99" s="83">
        <f>COUNTIF(C99:M99,"д")/COUNTA(C99:M99)</f>
        <v>0</v>
      </c>
      <c r="Q99" s="83">
        <f>COUNTIF(C99:M99,"в")/COUNTA(C99:M99)</f>
        <v>0</v>
      </c>
      <c r="R99" s="84">
        <f>O99+P99+Q99</f>
        <v>1</v>
      </c>
    </row>
    <row r="100" spans="1:18" ht="15" customHeight="1">
      <c r="A100" s="115" t="s">
        <v>52</v>
      </c>
      <c r="B100" s="115"/>
      <c r="C100" s="82">
        <f t="shared" ref="C100:M100" si="15">COUNTIF(C63:C99,"н")/COUNTA(C63:C99)</f>
        <v>5.4054054054054057E-2</v>
      </c>
      <c r="D100" s="82">
        <f t="shared" si="15"/>
        <v>0.24324324324324326</v>
      </c>
      <c r="E100" s="82">
        <f t="shared" si="15"/>
        <v>2.7027027027027029E-2</v>
      </c>
      <c r="F100" s="82">
        <f t="shared" si="15"/>
        <v>0</v>
      </c>
      <c r="G100" s="82">
        <f t="shared" si="15"/>
        <v>0</v>
      </c>
      <c r="H100" s="82">
        <f t="shared" si="15"/>
        <v>0.16216216216216217</v>
      </c>
      <c r="I100" s="82">
        <f t="shared" si="15"/>
        <v>0</v>
      </c>
      <c r="J100" s="82">
        <f t="shared" si="15"/>
        <v>0</v>
      </c>
      <c r="K100" s="82">
        <f t="shared" si="15"/>
        <v>0.16216216216216217</v>
      </c>
      <c r="L100" s="82">
        <f t="shared" si="15"/>
        <v>5.4054054054054057E-2</v>
      </c>
      <c r="M100" s="82">
        <f t="shared" si="15"/>
        <v>0.16216216216216217</v>
      </c>
      <c r="N100" s="126" t="s">
        <v>44</v>
      </c>
      <c r="O100" s="127"/>
      <c r="P100" s="127"/>
      <c r="Q100" s="127"/>
      <c r="R100" s="128"/>
    </row>
    <row r="101" spans="1:18">
      <c r="A101" s="115" t="s">
        <v>53</v>
      </c>
      <c r="B101" s="115"/>
      <c r="C101" s="82">
        <f t="shared" ref="C101:M101" si="16">COUNTIF(C63:C99,"с")/COUNTA(C63:C99)</f>
        <v>0.67567567567567566</v>
      </c>
      <c r="D101" s="82">
        <f t="shared" si="16"/>
        <v>0.51351351351351349</v>
      </c>
      <c r="E101" s="82">
        <f t="shared" si="16"/>
        <v>0.59459459459459463</v>
      </c>
      <c r="F101" s="82">
        <f t="shared" si="16"/>
        <v>0.64864864864864868</v>
      </c>
      <c r="G101" s="82">
        <f t="shared" si="16"/>
        <v>0.72972972972972971</v>
      </c>
      <c r="H101" s="82">
        <f t="shared" si="16"/>
        <v>0.78378378378378377</v>
      </c>
      <c r="I101" s="82">
        <f t="shared" si="16"/>
        <v>0.51351351351351349</v>
      </c>
      <c r="J101" s="82">
        <f t="shared" si="16"/>
        <v>0.45945945945945948</v>
      </c>
      <c r="K101" s="82">
        <f t="shared" si="16"/>
        <v>0.81081081081081086</v>
      </c>
      <c r="L101" s="82">
        <f t="shared" si="16"/>
        <v>0.56756756756756754</v>
      </c>
      <c r="M101" s="82">
        <f t="shared" si="16"/>
        <v>0.72972972972972971</v>
      </c>
      <c r="N101" s="108" t="s">
        <v>45</v>
      </c>
      <c r="O101" s="109"/>
      <c r="P101" s="109"/>
      <c r="Q101" s="109"/>
      <c r="R101" s="110"/>
    </row>
    <row r="102" spans="1:18">
      <c r="A102" s="115" t="s">
        <v>54</v>
      </c>
      <c r="B102" s="115"/>
      <c r="C102" s="82">
        <f t="shared" ref="C102:M102" si="17">COUNTIF(C63:C99,"д")/COUNTA(C63:C99)</f>
        <v>0.24324324324324326</v>
      </c>
      <c r="D102" s="82">
        <f t="shared" si="17"/>
        <v>0.24324324324324326</v>
      </c>
      <c r="E102" s="82">
        <f t="shared" si="17"/>
        <v>0.35135135135135137</v>
      </c>
      <c r="F102" s="82">
        <f t="shared" si="17"/>
        <v>0.32432432432432434</v>
      </c>
      <c r="G102" s="82">
        <f t="shared" si="17"/>
        <v>0.27027027027027029</v>
      </c>
      <c r="H102" s="82">
        <f t="shared" si="17"/>
        <v>5.4054054054054057E-2</v>
      </c>
      <c r="I102" s="82">
        <f t="shared" si="17"/>
        <v>0.45945945945945948</v>
      </c>
      <c r="J102" s="82">
        <f t="shared" si="17"/>
        <v>0.51351351351351349</v>
      </c>
      <c r="K102" s="82">
        <f t="shared" si="17"/>
        <v>2.7027027027027029E-2</v>
      </c>
      <c r="L102" s="82">
        <f t="shared" si="17"/>
        <v>0.35135135135135137</v>
      </c>
      <c r="M102" s="82">
        <f t="shared" si="17"/>
        <v>0.10810810810810811</v>
      </c>
      <c r="N102" s="111" t="s">
        <v>46</v>
      </c>
      <c r="O102" s="112"/>
      <c r="P102" s="112"/>
      <c r="Q102" s="112"/>
      <c r="R102" s="113"/>
    </row>
    <row r="103" spans="1:18">
      <c r="A103" s="115" t="s">
        <v>55</v>
      </c>
      <c r="B103" s="115"/>
      <c r="C103" s="82">
        <f t="shared" ref="C103:M103" si="18">COUNTIF(C63:C99,"в")/COUNTA(C63:C99)</f>
        <v>2.7027027027027029E-2</v>
      </c>
      <c r="D103" s="82">
        <f t="shared" si="18"/>
        <v>0</v>
      </c>
      <c r="E103" s="82">
        <f t="shared" si="18"/>
        <v>2.7027027027027029E-2</v>
      </c>
      <c r="F103" s="82">
        <f t="shared" si="18"/>
        <v>2.7027027027027029E-2</v>
      </c>
      <c r="G103" s="82">
        <f t="shared" si="18"/>
        <v>0</v>
      </c>
      <c r="H103" s="82">
        <f t="shared" si="18"/>
        <v>0</v>
      </c>
      <c r="I103" s="82">
        <f t="shared" si="18"/>
        <v>2.7027027027027029E-2</v>
      </c>
      <c r="J103" s="82">
        <f t="shared" si="18"/>
        <v>2.7027027027027029E-2</v>
      </c>
      <c r="K103" s="82">
        <f t="shared" si="18"/>
        <v>0</v>
      </c>
      <c r="L103" s="82">
        <f t="shared" si="18"/>
        <v>2.7027027027027029E-2</v>
      </c>
      <c r="M103" s="82">
        <f t="shared" si="18"/>
        <v>0</v>
      </c>
      <c r="N103" s="124" t="s">
        <v>47</v>
      </c>
      <c r="O103" s="125"/>
      <c r="P103" s="125"/>
      <c r="Q103" s="125"/>
      <c r="R103" s="110"/>
    </row>
    <row r="104" spans="1:18">
      <c r="A104" s="140" t="s">
        <v>56</v>
      </c>
      <c r="B104" s="140"/>
      <c r="C104" s="82">
        <f>C101+C102+C103</f>
        <v>0.94594594594594583</v>
      </c>
      <c r="D104" s="82">
        <f t="shared" ref="D104:M104" si="19">D101+D102+D103</f>
        <v>0.7567567567567568</v>
      </c>
      <c r="E104" s="82">
        <f t="shared" si="19"/>
        <v>0.97297297297297303</v>
      </c>
      <c r="F104" s="82">
        <f t="shared" si="19"/>
        <v>1</v>
      </c>
      <c r="G104" s="82">
        <f t="shared" si="19"/>
        <v>1</v>
      </c>
      <c r="H104" s="82">
        <f t="shared" si="19"/>
        <v>0.83783783783783783</v>
      </c>
      <c r="I104" s="82">
        <f t="shared" si="19"/>
        <v>1</v>
      </c>
      <c r="J104" s="82">
        <f t="shared" si="19"/>
        <v>1</v>
      </c>
      <c r="K104" s="82">
        <f t="shared" si="19"/>
        <v>0.83783783783783794</v>
      </c>
      <c r="L104" s="82">
        <f t="shared" si="19"/>
        <v>0.94594594594594583</v>
      </c>
      <c r="M104" s="82">
        <f t="shared" si="19"/>
        <v>0.83783783783783783</v>
      </c>
      <c r="N104" s="9" t="s">
        <v>48</v>
      </c>
      <c r="O104" s="9" t="s">
        <v>49</v>
      </c>
      <c r="P104" s="9" t="s">
        <v>50</v>
      </c>
      <c r="Q104" s="9" t="s">
        <v>51</v>
      </c>
      <c r="R104" s="10" t="s">
        <v>43</v>
      </c>
    </row>
    <row r="105" spans="1:18">
      <c r="A105" s="129" t="s">
        <v>57</v>
      </c>
      <c r="B105" s="129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85">
        <f>AVERAGE(N63:N99)</f>
        <v>7.8624078624078608E-2</v>
      </c>
      <c r="O105" s="85">
        <f>AVERAGE(O63:O99)</f>
        <v>0.63882063882063866</v>
      </c>
      <c r="P105" s="85">
        <f>AVERAGE(P63:P99)</f>
        <v>0.26781326781326775</v>
      </c>
      <c r="Q105" s="85">
        <f>AVERAGE(Q63:Q99)</f>
        <v>1.4742014742014741E-2</v>
      </c>
      <c r="R105" s="86">
        <f>AVERAGE(R63:R99)</f>
        <v>0.92137592137592128</v>
      </c>
    </row>
  </sheetData>
  <mergeCells count="66">
    <mergeCell ref="B6:B10"/>
    <mergeCell ref="C6:M6"/>
    <mergeCell ref="C7:M7"/>
    <mergeCell ref="C8:C10"/>
    <mergeCell ref="D8:D10"/>
    <mergeCell ref="N6:R6"/>
    <mergeCell ref="N7:R7"/>
    <mergeCell ref="N8:N10"/>
    <mergeCell ref="O8:O10"/>
    <mergeCell ref="P8:P10"/>
    <mergeCell ref="N48:R48"/>
    <mergeCell ref="E8:E10"/>
    <mergeCell ref="F8:F10"/>
    <mergeCell ref="G8:G10"/>
    <mergeCell ref="H8:H10"/>
    <mergeCell ref="I8:K8"/>
    <mergeCell ref="L8:L10"/>
    <mergeCell ref="M8:M10"/>
    <mergeCell ref="I9:I10"/>
    <mergeCell ref="J9:J10"/>
    <mergeCell ref="K9:K10"/>
    <mergeCell ref="N58:R58"/>
    <mergeCell ref="N59:R59"/>
    <mergeCell ref="R60:R62"/>
    <mergeCell ref="O60:O62"/>
    <mergeCell ref="P60:P62"/>
    <mergeCell ref="A6:A10"/>
    <mergeCell ref="N60:N62"/>
    <mergeCell ref="L60:L62"/>
    <mergeCell ref="I61:I62"/>
    <mergeCell ref="K61:K62"/>
    <mergeCell ref="A51:B51"/>
    <mergeCell ref="N49:R49"/>
    <mergeCell ref="N50:R50"/>
    <mergeCell ref="A47:B47"/>
    <mergeCell ref="A48:B48"/>
    <mergeCell ref="A49:B49"/>
    <mergeCell ref="A50:B50"/>
    <mergeCell ref="N47:R47"/>
    <mergeCell ref="Q8:Q10"/>
    <mergeCell ref="R8:R10"/>
    <mergeCell ref="Q60:Q62"/>
    <mergeCell ref="A52:B52"/>
    <mergeCell ref="A58:A62"/>
    <mergeCell ref="B58:B62"/>
    <mergeCell ref="J61:J62"/>
    <mergeCell ref="H60:H62"/>
    <mergeCell ref="I60:K60"/>
    <mergeCell ref="C59:M59"/>
    <mergeCell ref="C58:M58"/>
    <mergeCell ref="E60:E62"/>
    <mergeCell ref="F60:F62"/>
    <mergeCell ref="G60:G62"/>
    <mergeCell ref="M60:M62"/>
    <mergeCell ref="C60:C62"/>
    <mergeCell ref="D60:D62"/>
    <mergeCell ref="N103:R103"/>
    <mergeCell ref="A104:B104"/>
    <mergeCell ref="N100:R100"/>
    <mergeCell ref="A101:B101"/>
    <mergeCell ref="N101:R101"/>
    <mergeCell ref="A102:B102"/>
    <mergeCell ref="N102:R102"/>
    <mergeCell ref="A105:B105"/>
    <mergeCell ref="A100:B100"/>
    <mergeCell ref="A103:B103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Q105"/>
  <sheetViews>
    <sheetView topLeftCell="A87" workbookViewId="0">
      <selection activeCell="F93" sqref="F93"/>
    </sheetView>
  </sheetViews>
  <sheetFormatPr defaultRowHeight="15"/>
  <cols>
    <col min="2" max="2" width="23.7109375" customWidth="1"/>
    <col min="15" max="15" width="12.7109375" customWidth="1"/>
    <col min="17" max="17" width="10.28515625" customWidth="1"/>
  </cols>
  <sheetData>
    <row r="1" spans="1:17" ht="15.75">
      <c r="A1" s="14" t="s">
        <v>0</v>
      </c>
      <c r="B1" s="15"/>
      <c r="C1" s="16" t="s">
        <v>59</v>
      </c>
      <c r="D1" s="15"/>
      <c r="E1" s="15"/>
      <c r="F1" s="15"/>
      <c r="G1" s="2"/>
      <c r="H1" s="2"/>
    </row>
    <row r="2" spans="1:17" ht="15.75">
      <c r="A2" s="14" t="s">
        <v>1</v>
      </c>
      <c r="B2" s="15"/>
      <c r="C2" s="14" t="s">
        <v>61</v>
      </c>
      <c r="D2" s="15"/>
      <c r="E2" s="15"/>
      <c r="F2" s="15"/>
      <c r="G2" s="2"/>
      <c r="H2" s="2"/>
    </row>
    <row r="3" spans="1:17" ht="15.75">
      <c r="A3" s="1" t="s">
        <v>2</v>
      </c>
      <c r="B3" s="2"/>
      <c r="C3" s="1" t="s">
        <v>167</v>
      </c>
      <c r="D3" s="2"/>
      <c r="E3" s="2"/>
      <c r="F3" s="2"/>
      <c r="G3" s="2"/>
      <c r="H3" s="2"/>
    </row>
    <row r="4" spans="1:17" ht="15.75">
      <c r="A4" s="23" t="s">
        <v>151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7" ht="15.75">
      <c r="A5" s="1" t="s">
        <v>4</v>
      </c>
      <c r="C5" s="4" t="s">
        <v>58</v>
      </c>
    </row>
    <row r="6" spans="1:17">
      <c r="A6" s="138" t="s">
        <v>5</v>
      </c>
      <c r="B6" s="141" t="s">
        <v>6</v>
      </c>
      <c r="C6" s="145" t="s">
        <v>211</v>
      </c>
      <c r="D6" s="120"/>
      <c r="E6" s="120"/>
      <c r="F6" s="120"/>
      <c r="G6" s="120"/>
      <c r="H6" s="120"/>
      <c r="I6" s="120"/>
      <c r="J6" s="120"/>
      <c r="K6" s="223"/>
      <c r="L6" s="223"/>
      <c r="M6" s="106" t="s">
        <v>37</v>
      </c>
      <c r="N6" s="106"/>
      <c r="O6" s="106"/>
      <c r="P6" s="106"/>
      <c r="Q6" s="106"/>
    </row>
    <row r="7" spans="1:17">
      <c r="A7" s="138"/>
      <c r="B7" s="146"/>
      <c r="C7" s="105" t="s">
        <v>225</v>
      </c>
      <c r="D7" s="120"/>
      <c r="E7" s="120"/>
      <c r="F7" s="120"/>
      <c r="G7" s="120"/>
      <c r="H7" s="120"/>
      <c r="I7" s="104" t="s">
        <v>226</v>
      </c>
      <c r="J7" s="104" t="s">
        <v>227</v>
      </c>
      <c r="K7" s="104" t="s">
        <v>228</v>
      </c>
      <c r="L7" s="104" t="s">
        <v>229</v>
      </c>
      <c r="M7" s="113" t="s">
        <v>38</v>
      </c>
      <c r="N7" s="113"/>
      <c r="O7" s="113"/>
      <c r="P7" s="113"/>
      <c r="Q7" s="113"/>
    </row>
    <row r="8" spans="1:17">
      <c r="A8" s="138"/>
      <c r="B8" s="146"/>
      <c r="C8" s="104" t="s">
        <v>230</v>
      </c>
      <c r="D8" s="222" t="s">
        <v>231</v>
      </c>
      <c r="E8" s="104" t="s">
        <v>232</v>
      </c>
      <c r="F8" s="222" t="s">
        <v>233</v>
      </c>
      <c r="G8" s="104" t="s">
        <v>234</v>
      </c>
      <c r="H8" s="222" t="s">
        <v>235</v>
      </c>
      <c r="I8" s="104" t="s">
        <v>226</v>
      </c>
      <c r="J8" s="104" t="s">
        <v>236</v>
      </c>
      <c r="K8" s="104" t="s">
        <v>237</v>
      </c>
      <c r="L8" s="104"/>
      <c r="M8" s="114" t="s">
        <v>39</v>
      </c>
      <c r="N8" s="114" t="s">
        <v>40</v>
      </c>
      <c r="O8" s="114" t="s">
        <v>41</v>
      </c>
      <c r="P8" s="114" t="s">
        <v>42</v>
      </c>
      <c r="Q8" s="107" t="s">
        <v>43</v>
      </c>
    </row>
    <row r="9" spans="1:17">
      <c r="A9" s="138"/>
      <c r="B9" s="146"/>
      <c r="C9" s="104"/>
      <c r="D9" s="222"/>
      <c r="E9" s="104"/>
      <c r="F9" s="222"/>
      <c r="G9" s="104"/>
      <c r="H9" s="222"/>
      <c r="I9" s="104" t="s">
        <v>226</v>
      </c>
      <c r="J9" s="104" t="s">
        <v>236</v>
      </c>
      <c r="K9" s="104" t="s">
        <v>237</v>
      </c>
      <c r="L9" s="104"/>
      <c r="M9" s="114"/>
      <c r="N9" s="114"/>
      <c r="O9" s="114"/>
      <c r="P9" s="114"/>
      <c r="Q9" s="107"/>
    </row>
    <row r="10" spans="1:17" ht="15.75" thickBot="1">
      <c r="A10" s="139"/>
      <c r="B10" s="146"/>
      <c r="C10" s="104"/>
      <c r="D10" s="222"/>
      <c r="E10" s="104"/>
      <c r="F10" s="222"/>
      <c r="G10" s="104"/>
      <c r="H10" s="222"/>
      <c r="I10" s="104" t="s">
        <v>226</v>
      </c>
      <c r="J10" s="104" t="s">
        <v>236</v>
      </c>
      <c r="K10" s="104" t="s">
        <v>237</v>
      </c>
      <c r="L10" s="104"/>
      <c r="M10" s="114"/>
      <c r="N10" s="114"/>
      <c r="O10" s="114"/>
      <c r="P10" s="114"/>
      <c r="Q10" s="107"/>
    </row>
    <row r="11" spans="1:17" ht="15.75" thickBot="1">
      <c r="A11" s="5">
        <v>1</v>
      </c>
      <c r="B11" s="64" t="s">
        <v>431</v>
      </c>
      <c r="C11" s="8" t="s">
        <v>432</v>
      </c>
      <c r="D11" s="6" t="s">
        <v>432</v>
      </c>
      <c r="E11" s="6" t="s">
        <v>432</v>
      </c>
      <c r="F11" s="6" t="s">
        <v>432</v>
      </c>
      <c r="G11" s="6" t="s">
        <v>432</v>
      </c>
      <c r="H11" s="6" t="s">
        <v>432</v>
      </c>
      <c r="I11" s="6" t="s">
        <v>433</v>
      </c>
      <c r="J11" s="6" t="s">
        <v>432</v>
      </c>
      <c r="K11" s="6" t="s">
        <v>432</v>
      </c>
      <c r="L11" s="6" t="s">
        <v>432</v>
      </c>
      <c r="M11" s="83">
        <f>COUNTIF(C11:L11,"н")/COUNTA(C11:L11)</f>
        <v>0.9</v>
      </c>
      <c r="N11" s="83">
        <f>COUNTIF(C11:L11,"с")/COUNTA(C11:L11)</f>
        <v>0.1</v>
      </c>
      <c r="O11" s="83">
        <f>COUNTIF(C11:L11,"д")/COUNTA(C11:L11)</f>
        <v>0</v>
      </c>
      <c r="P11" s="83">
        <f>COUNTIF(C11:L11,"в")/COUNTA(C11:L11)</f>
        <v>0</v>
      </c>
      <c r="Q11" s="84">
        <f>P11+O11+N11</f>
        <v>0.1</v>
      </c>
    </row>
    <row r="12" spans="1:17" ht="15.75" thickBot="1">
      <c r="A12" s="7">
        <v>2</v>
      </c>
      <c r="B12" s="65" t="s">
        <v>396</v>
      </c>
      <c r="C12" s="6" t="s">
        <v>432</v>
      </c>
      <c r="D12" s="6" t="s">
        <v>432</v>
      </c>
      <c r="E12" s="6" t="s">
        <v>432</v>
      </c>
      <c r="F12" s="6" t="s">
        <v>432</v>
      </c>
      <c r="G12" s="6" t="s">
        <v>432</v>
      </c>
      <c r="H12" s="6" t="s">
        <v>432</v>
      </c>
      <c r="I12" s="6" t="s">
        <v>433</v>
      </c>
      <c r="J12" s="6" t="s">
        <v>433</v>
      </c>
      <c r="K12" s="6" t="s">
        <v>433</v>
      </c>
      <c r="L12" s="6" t="s">
        <v>433</v>
      </c>
      <c r="M12" s="83">
        <f t="shared" ref="M12:M46" si="0">COUNTIF(C12:L12,"н")/COUNTA(C12:L12)</f>
        <v>0.6</v>
      </c>
      <c r="N12" s="83">
        <f t="shared" ref="N12:N46" si="1">COUNTIF(C12:L12,"с")/COUNTA(C12:L12)</f>
        <v>0.4</v>
      </c>
      <c r="O12" s="83">
        <f t="shared" ref="O12:O46" si="2">COUNTIF(C12:L12,"д")/COUNTA(C12:L12)</f>
        <v>0</v>
      </c>
      <c r="P12" s="83">
        <f t="shared" ref="P12:P46" si="3">COUNTIF(C12:L12,"в")/COUNTA(C12:L12)</f>
        <v>0</v>
      </c>
      <c r="Q12" s="84">
        <f t="shared" ref="Q12:Q46" si="4">P12+O12+N12</f>
        <v>0.4</v>
      </c>
    </row>
    <row r="13" spans="1:17" ht="15.75" thickBot="1">
      <c r="A13" s="5">
        <v>3</v>
      </c>
      <c r="B13" s="65" t="s">
        <v>397</v>
      </c>
      <c r="C13" s="6" t="s">
        <v>433</v>
      </c>
      <c r="D13" s="6" t="s">
        <v>433</v>
      </c>
      <c r="E13" s="6" t="s">
        <v>433</v>
      </c>
      <c r="F13" s="6" t="s">
        <v>433</v>
      </c>
      <c r="G13" s="6" t="s">
        <v>433</v>
      </c>
      <c r="H13" s="6" t="s">
        <v>433</v>
      </c>
      <c r="I13" s="6" t="s">
        <v>433</v>
      </c>
      <c r="J13" s="6" t="s">
        <v>433</v>
      </c>
      <c r="K13" s="6" t="s">
        <v>433</v>
      </c>
      <c r="L13" s="6" t="s">
        <v>433</v>
      </c>
      <c r="M13" s="83">
        <f t="shared" si="0"/>
        <v>0</v>
      </c>
      <c r="N13" s="83">
        <f t="shared" si="1"/>
        <v>1</v>
      </c>
      <c r="O13" s="83">
        <f t="shared" si="2"/>
        <v>0</v>
      </c>
      <c r="P13" s="83">
        <f t="shared" si="3"/>
        <v>0</v>
      </c>
      <c r="Q13" s="84">
        <f t="shared" si="4"/>
        <v>1</v>
      </c>
    </row>
    <row r="14" spans="1:17" ht="15.75" thickBot="1">
      <c r="A14" s="7">
        <v>4</v>
      </c>
      <c r="B14" s="67" t="s">
        <v>430</v>
      </c>
      <c r="C14" s="6" t="s">
        <v>433</v>
      </c>
      <c r="D14" s="6" t="s">
        <v>433</v>
      </c>
      <c r="E14" s="6" t="s">
        <v>433</v>
      </c>
      <c r="F14" s="6" t="s">
        <v>433</v>
      </c>
      <c r="G14" s="6" t="s">
        <v>433</v>
      </c>
      <c r="H14" s="6" t="s">
        <v>433</v>
      </c>
      <c r="I14" s="6" t="s">
        <v>433</v>
      </c>
      <c r="J14" s="6" t="s">
        <v>433</v>
      </c>
      <c r="K14" s="6" t="s">
        <v>433</v>
      </c>
      <c r="L14" s="6" t="s">
        <v>433</v>
      </c>
      <c r="M14" s="83">
        <f t="shared" si="0"/>
        <v>0</v>
      </c>
      <c r="N14" s="83">
        <f t="shared" si="1"/>
        <v>1</v>
      </c>
      <c r="O14" s="83">
        <f t="shared" si="2"/>
        <v>0</v>
      </c>
      <c r="P14" s="83">
        <f t="shared" si="3"/>
        <v>0</v>
      </c>
      <c r="Q14" s="84">
        <f t="shared" si="4"/>
        <v>1</v>
      </c>
    </row>
    <row r="15" spans="1:17" ht="15.75" thickBot="1">
      <c r="A15" s="5">
        <v>5</v>
      </c>
      <c r="B15" s="65" t="s">
        <v>399</v>
      </c>
      <c r="C15" s="6" t="s">
        <v>433</v>
      </c>
      <c r="D15" s="6" t="s">
        <v>433</v>
      </c>
      <c r="E15" s="6" t="s">
        <v>433</v>
      </c>
      <c r="F15" s="6" t="s">
        <v>433</v>
      </c>
      <c r="G15" s="6" t="s">
        <v>433</v>
      </c>
      <c r="H15" s="6" t="s">
        <v>433</v>
      </c>
      <c r="I15" s="6" t="s">
        <v>433</v>
      </c>
      <c r="J15" s="6" t="s">
        <v>433</v>
      </c>
      <c r="K15" s="6" t="s">
        <v>433</v>
      </c>
      <c r="L15" s="6" t="s">
        <v>433</v>
      </c>
      <c r="M15" s="83">
        <f t="shared" si="0"/>
        <v>0</v>
      </c>
      <c r="N15" s="83">
        <f t="shared" si="1"/>
        <v>1</v>
      </c>
      <c r="O15" s="83">
        <f t="shared" si="2"/>
        <v>0</v>
      </c>
      <c r="P15" s="83">
        <f t="shared" si="3"/>
        <v>0</v>
      </c>
      <c r="Q15" s="84">
        <f t="shared" si="4"/>
        <v>1</v>
      </c>
    </row>
    <row r="16" spans="1:17" ht="19.5" customHeight="1" thickBot="1">
      <c r="A16" s="7">
        <v>6</v>
      </c>
      <c r="B16" s="65" t="s">
        <v>400</v>
      </c>
      <c r="C16" s="8" t="s">
        <v>433</v>
      </c>
      <c r="D16" s="6" t="s">
        <v>433</v>
      </c>
      <c r="E16" s="6" t="s">
        <v>433</v>
      </c>
      <c r="F16" s="6" t="s">
        <v>433</v>
      </c>
      <c r="G16" s="6" t="s">
        <v>433</v>
      </c>
      <c r="H16" s="6" t="s">
        <v>433</v>
      </c>
      <c r="I16" s="6" t="s">
        <v>433</v>
      </c>
      <c r="J16" s="6" t="s">
        <v>433</v>
      </c>
      <c r="K16" s="6" t="s">
        <v>432</v>
      </c>
      <c r="L16" s="6" t="s">
        <v>432</v>
      </c>
      <c r="M16" s="83">
        <f t="shared" si="0"/>
        <v>0.2</v>
      </c>
      <c r="N16" s="83">
        <f t="shared" si="1"/>
        <v>0.8</v>
      </c>
      <c r="O16" s="83">
        <f t="shared" si="2"/>
        <v>0</v>
      </c>
      <c r="P16" s="83">
        <f t="shared" si="3"/>
        <v>0</v>
      </c>
      <c r="Q16" s="84">
        <f t="shared" si="4"/>
        <v>0.8</v>
      </c>
    </row>
    <row r="17" spans="1:17" ht="19.5" customHeight="1" thickBot="1">
      <c r="A17" s="5">
        <v>7</v>
      </c>
      <c r="B17" s="65" t="s">
        <v>427</v>
      </c>
      <c r="C17" s="6" t="s">
        <v>432</v>
      </c>
      <c r="D17" s="6" t="s">
        <v>432</v>
      </c>
      <c r="E17" s="6" t="s">
        <v>433</v>
      </c>
      <c r="F17" s="6" t="s">
        <v>433</v>
      </c>
      <c r="G17" s="6" t="s">
        <v>432</v>
      </c>
      <c r="H17" s="6" t="s">
        <v>432</v>
      </c>
      <c r="I17" s="6" t="s">
        <v>432</v>
      </c>
      <c r="J17" s="6" t="s">
        <v>433</v>
      </c>
      <c r="K17" s="6" t="s">
        <v>432</v>
      </c>
      <c r="L17" s="6" t="s">
        <v>432</v>
      </c>
      <c r="M17" s="83">
        <f t="shared" si="0"/>
        <v>0.7</v>
      </c>
      <c r="N17" s="83">
        <f t="shared" si="1"/>
        <v>0.3</v>
      </c>
      <c r="O17" s="83">
        <f t="shared" si="2"/>
        <v>0</v>
      </c>
      <c r="P17" s="83">
        <f t="shared" si="3"/>
        <v>0</v>
      </c>
      <c r="Q17" s="84">
        <f t="shared" si="4"/>
        <v>0.3</v>
      </c>
    </row>
    <row r="18" spans="1:17" ht="15.75" thickBot="1">
      <c r="A18" s="7">
        <v>8</v>
      </c>
      <c r="B18" s="65" t="s">
        <v>401</v>
      </c>
      <c r="C18" s="6" t="s">
        <v>433</v>
      </c>
      <c r="D18" s="6" t="s">
        <v>433</v>
      </c>
      <c r="E18" s="6" t="s">
        <v>433</v>
      </c>
      <c r="F18" s="6" t="s">
        <v>433</v>
      </c>
      <c r="G18" s="6" t="s">
        <v>433</v>
      </c>
      <c r="H18" s="6" t="s">
        <v>433</v>
      </c>
      <c r="I18" s="6" t="s">
        <v>433</v>
      </c>
      <c r="J18" s="6" t="s">
        <v>433</v>
      </c>
      <c r="K18" s="6" t="s">
        <v>433</v>
      </c>
      <c r="L18" s="6" t="s">
        <v>433</v>
      </c>
      <c r="M18" s="83">
        <f t="shared" si="0"/>
        <v>0</v>
      </c>
      <c r="N18" s="83">
        <f t="shared" si="1"/>
        <v>1</v>
      </c>
      <c r="O18" s="83">
        <f t="shared" si="2"/>
        <v>0</v>
      </c>
      <c r="P18" s="83">
        <f t="shared" si="3"/>
        <v>0</v>
      </c>
      <c r="Q18" s="84">
        <f t="shared" si="4"/>
        <v>1</v>
      </c>
    </row>
    <row r="19" spans="1:17" ht="15.75" thickBot="1">
      <c r="A19" s="5">
        <v>9</v>
      </c>
      <c r="B19" s="65" t="s">
        <v>402</v>
      </c>
      <c r="C19" s="8" t="s">
        <v>432</v>
      </c>
      <c r="D19" s="6" t="s">
        <v>432</v>
      </c>
      <c r="E19" s="6" t="s">
        <v>432</v>
      </c>
      <c r="F19" s="6" t="s">
        <v>432</v>
      </c>
      <c r="G19" s="6" t="s">
        <v>432</v>
      </c>
      <c r="H19" s="6" t="s">
        <v>432</v>
      </c>
      <c r="I19" s="6" t="s">
        <v>433</v>
      </c>
      <c r="J19" s="6" t="s">
        <v>432</v>
      </c>
      <c r="K19" s="6" t="s">
        <v>432</v>
      </c>
      <c r="L19" s="6" t="s">
        <v>432</v>
      </c>
      <c r="M19" s="83">
        <f t="shared" si="0"/>
        <v>0.9</v>
      </c>
      <c r="N19" s="83">
        <f t="shared" si="1"/>
        <v>0.1</v>
      </c>
      <c r="O19" s="83">
        <f t="shared" si="2"/>
        <v>0</v>
      </c>
      <c r="P19" s="83">
        <f t="shared" si="3"/>
        <v>0</v>
      </c>
      <c r="Q19" s="84">
        <f t="shared" si="4"/>
        <v>0.1</v>
      </c>
    </row>
    <row r="20" spans="1:17" ht="15.75" thickBot="1">
      <c r="A20" s="7">
        <v>10</v>
      </c>
      <c r="B20" s="67" t="s">
        <v>429</v>
      </c>
      <c r="C20" s="6" t="s">
        <v>433</v>
      </c>
      <c r="D20" s="6" t="s">
        <v>433</v>
      </c>
      <c r="E20" s="6" t="s">
        <v>433</v>
      </c>
      <c r="F20" s="6" t="s">
        <v>433</v>
      </c>
      <c r="G20" s="6" t="s">
        <v>433</v>
      </c>
      <c r="H20" s="6" t="s">
        <v>433</v>
      </c>
      <c r="I20" s="6" t="s">
        <v>433</v>
      </c>
      <c r="J20" s="6" t="s">
        <v>433</v>
      </c>
      <c r="K20" s="6" t="s">
        <v>433</v>
      </c>
      <c r="L20" s="6" t="s">
        <v>433</v>
      </c>
      <c r="M20" s="83">
        <f t="shared" si="0"/>
        <v>0</v>
      </c>
      <c r="N20" s="83">
        <f t="shared" si="1"/>
        <v>1</v>
      </c>
      <c r="O20" s="83">
        <f t="shared" si="2"/>
        <v>0</v>
      </c>
      <c r="P20" s="83">
        <f t="shared" si="3"/>
        <v>0</v>
      </c>
      <c r="Q20" s="84">
        <f t="shared" si="4"/>
        <v>1</v>
      </c>
    </row>
    <row r="21" spans="1:17" ht="15.75" thickBot="1">
      <c r="A21" s="5">
        <v>11</v>
      </c>
      <c r="B21" s="65" t="s">
        <v>404</v>
      </c>
      <c r="C21" s="8" t="s">
        <v>432</v>
      </c>
      <c r="D21" s="6" t="s">
        <v>432</v>
      </c>
      <c r="E21" s="6" t="s">
        <v>432</v>
      </c>
      <c r="F21" s="6" t="s">
        <v>432</v>
      </c>
      <c r="G21" s="6" t="s">
        <v>432</v>
      </c>
      <c r="H21" s="6" t="s">
        <v>432</v>
      </c>
      <c r="I21" s="6" t="s">
        <v>433</v>
      </c>
      <c r="J21" s="6" t="s">
        <v>432</v>
      </c>
      <c r="K21" s="6" t="s">
        <v>432</v>
      </c>
      <c r="L21" s="6" t="s">
        <v>432</v>
      </c>
      <c r="M21" s="83">
        <f t="shared" si="0"/>
        <v>0.9</v>
      </c>
      <c r="N21" s="83">
        <f t="shared" si="1"/>
        <v>0.1</v>
      </c>
      <c r="O21" s="83">
        <f t="shared" si="2"/>
        <v>0</v>
      </c>
      <c r="P21" s="83">
        <f t="shared" si="3"/>
        <v>0</v>
      </c>
      <c r="Q21" s="84">
        <f t="shared" si="4"/>
        <v>0.1</v>
      </c>
    </row>
    <row r="22" spans="1:17" ht="15.75" thickBot="1">
      <c r="A22" s="7">
        <v>12</v>
      </c>
      <c r="B22" s="65" t="s">
        <v>405</v>
      </c>
      <c r="C22" s="6" t="s">
        <v>433</v>
      </c>
      <c r="D22" s="6" t="s">
        <v>433</v>
      </c>
      <c r="E22" s="6" t="s">
        <v>433</v>
      </c>
      <c r="F22" s="6" t="s">
        <v>433</v>
      </c>
      <c r="G22" s="6" t="s">
        <v>433</v>
      </c>
      <c r="H22" s="6" t="s">
        <v>433</v>
      </c>
      <c r="I22" s="6" t="s">
        <v>433</v>
      </c>
      <c r="J22" s="6" t="s">
        <v>433</v>
      </c>
      <c r="K22" s="6" t="s">
        <v>433</v>
      </c>
      <c r="L22" s="6" t="s">
        <v>433</v>
      </c>
      <c r="M22" s="83">
        <f t="shared" si="0"/>
        <v>0</v>
      </c>
      <c r="N22" s="83">
        <f t="shared" si="1"/>
        <v>1</v>
      </c>
      <c r="O22" s="83">
        <f t="shared" si="2"/>
        <v>0</v>
      </c>
      <c r="P22" s="83">
        <f t="shared" si="3"/>
        <v>0</v>
      </c>
      <c r="Q22" s="84">
        <f t="shared" si="4"/>
        <v>1</v>
      </c>
    </row>
    <row r="23" spans="1:17" ht="15.75" thickBot="1">
      <c r="A23" s="5">
        <v>13</v>
      </c>
      <c r="B23" s="65" t="s">
        <v>406</v>
      </c>
      <c r="C23" s="6" t="s">
        <v>433</v>
      </c>
      <c r="D23" s="6" t="s">
        <v>433</v>
      </c>
      <c r="E23" s="6" t="s">
        <v>433</v>
      </c>
      <c r="F23" s="6" t="s">
        <v>433</v>
      </c>
      <c r="G23" s="6" t="s">
        <v>433</v>
      </c>
      <c r="H23" s="6" t="s">
        <v>433</v>
      </c>
      <c r="I23" s="6" t="s">
        <v>433</v>
      </c>
      <c r="J23" s="6" t="s">
        <v>433</v>
      </c>
      <c r="K23" s="6" t="s">
        <v>433</v>
      </c>
      <c r="L23" s="6" t="s">
        <v>433</v>
      </c>
      <c r="M23" s="83">
        <f t="shared" si="0"/>
        <v>0</v>
      </c>
      <c r="N23" s="83">
        <f t="shared" si="1"/>
        <v>1</v>
      </c>
      <c r="O23" s="83">
        <f t="shared" si="2"/>
        <v>0</v>
      </c>
      <c r="P23" s="83">
        <f t="shared" si="3"/>
        <v>0</v>
      </c>
      <c r="Q23" s="84">
        <f t="shared" si="4"/>
        <v>1</v>
      </c>
    </row>
    <row r="24" spans="1:17" ht="15.75" thickBot="1">
      <c r="A24" s="7">
        <v>14</v>
      </c>
      <c r="B24" s="65" t="s">
        <v>407</v>
      </c>
      <c r="C24" s="6" t="s">
        <v>433</v>
      </c>
      <c r="D24" s="6" t="s">
        <v>433</v>
      </c>
      <c r="E24" s="6" t="s">
        <v>433</v>
      </c>
      <c r="F24" s="6" t="s">
        <v>433</v>
      </c>
      <c r="G24" s="6" t="s">
        <v>433</v>
      </c>
      <c r="H24" s="6" t="s">
        <v>433</v>
      </c>
      <c r="I24" s="6" t="s">
        <v>433</v>
      </c>
      <c r="J24" s="6" t="s">
        <v>433</v>
      </c>
      <c r="K24" s="6" t="s">
        <v>433</v>
      </c>
      <c r="L24" s="6" t="s">
        <v>433</v>
      </c>
      <c r="M24" s="83">
        <f t="shared" si="0"/>
        <v>0</v>
      </c>
      <c r="N24" s="83">
        <f t="shared" si="1"/>
        <v>1</v>
      </c>
      <c r="O24" s="83">
        <f t="shared" si="2"/>
        <v>0</v>
      </c>
      <c r="P24" s="83">
        <f t="shared" si="3"/>
        <v>0</v>
      </c>
      <c r="Q24" s="84">
        <f t="shared" si="4"/>
        <v>1</v>
      </c>
    </row>
    <row r="25" spans="1:17" ht="15.75" thickBot="1">
      <c r="A25" s="5">
        <v>15</v>
      </c>
      <c r="B25" s="65" t="s">
        <v>408</v>
      </c>
      <c r="C25" s="8" t="s">
        <v>432</v>
      </c>
      <c r="D25" s="6" t="s">
        <v>432</v>
      </c>
      <c r="E25" s="6" t="s">
        <v>432</v>
      </c>
      <c r="F25" s="6" t="s">
        <v>432</v>
      </c>
      <c r="G25" s="6" t="s">
        <v>432</v>
      </c>
      <c r="H25" s="6" t="s">
        <v>432</v>
      </c>
      <c r="I25" s="6" t="s">
        <v>433</v>
      </c>
      <c r="J25" s="6" t="s">
        <v>432</v>
      </c>
      <c r="K25" s="6" t="s">
        <v>432</v>
      </c>
      <c r="L25" s="6" t="s">
        <v>432</v>
      </c>
      <c r="M25" s="83">
        <f t="shared" si="0"/>
        <v>0.9</v>
      </c>
      <c r="N25" s="83">
        <f t="shared" si="1"/>
        <v>0.1</v>
      </c>
      <c r="O25" s="83">
        <f t="shared" si="2"/>
        <v>0</v>
      </c>
      <c r="P25" s="83">
        <f t="shared" si="3"/>
        <v>0</v>
      </c>
      <c r="Q25" s="84">
        <f t="shared" si="4"/>
        <v>0.1</v>
      </c>
    </row>
    <row r="26" spans="1:17" ht="15.75" thickBot="1">
      <c r="A26" s="7">
        <v>16</v>
      </c>
      <c r="B26" s="65" t="s">
        <v>403</v>
      </c>
      <c r="C26" s="8" t="s">
        <v>432</v>
      </c>
      <c r="D26" s="6" t="s">
        <v>432</v>
      </c>
      <c r="E26" s="6" t="s">
        <v>432</v>
      </c>
      <c r="F26" s="6" t="s">
        <v>432</v>
      </c>
      <c r="G26" s="6" t="s">
        <v>432</v>
      </c>
      <c r="H26" s="6" t="s">
        <v>432</v>
      </c>
      <c r="I26" s="6" t="s">
        <v>433</v>
      </c>
      <c r="J26" s="6" t="s">
        <v>432</v>
      </c>
      <c r="K26" s="6" t="s">
        <v>432</v>
      </c>
      <c r="L26" s="6" t="s">
        <v>432</v>
      </c>
      <c r="M26" s="83">
        <f t="shared" si="0"/>
        <v>0.9</v>
      </c>
      <c r="N26" s="83">
        <f t="shared" si="1"/>
        <v>0.1</v>
      </c>
      <c r="O26" s="83">
        <f t="shared" si="2"/>
        <v>0</v>
      </c>
      <c r="P26" s="83">
        <f t="shared" si="3"/>
        <v>0</v>
      </c>
      <c r="Q26" s="84">
        <f t="shared" si="4"/>
        <v>0.1</v>
      </c>
    </row>
    <row r="27" spans="1:17" ht="15.75" thickBot="1">
      <c r="A27" s="5">
        <v>17</v>
      </c>
      <c r="B27" s="65" t="s">
        <v>409</v>
      </c>
      <c r="C27" s="8" t="s">
        <v>432</v>
      </c>
      <c r="D27" s="6" t="s">
        <v>432</v>
      </c>
      <c r="E27" s="6" t="s">
        <v>432</v>
      </c>
      <c r="F27" s="6" t="s">
        <v>432</v>
      </c>
      <c r="G27" s="6" t="s">
        <v>432</v>
      </c>
      <c r="H27" s="6" t="s">
        <v>432</v>
      </c>
      <c r="I27" s="6" t="s">
        <v>433</v>
      </c>
      <c r="J27" s="6" t="s">
        <v>432</v>
      </c>
      <c r="K27" s="6" t="s">
        <v>432</v>
      </c>
      <c r="L27" s="6" t="s">
        <v>432</v>
      </c>
      <c r="M27" s="83">
        <f t="shared" si="0"/>
        <v>0.9</v>
      </c>
      <c r="N27" s="83">
        <f t="shared" si="1"/>
        <v>0.1</v>
      </c>
      <c r="O27" s="83">
        <f t="shared" si="2"/>
        <v>0</v>
      </c>
      <c r="P27" s="83">
        <f t="shared" si="3"/>
        <v>0</v>
      </c>
      <c r="Q27" s="84">
        <f t="shared" si="4"/>
        <v>0.1</v>
      </c>
    </row>
    <row r="28" spans="1:17" ht="15.75" thickBot="1">
      <c r="A28" s="7">
        <v>18</v>
      </c>
      <c r="B28" s="64" t="s">
        <v>412</v>
      </c>
      <c r="C28" s="6" t="s">
        <v>433</v>
      </c>
      <c r="D28" s="6" t="s">
        <v>433</v>
      </c>
      <c r="E28" s="6" t="s">
        <v>433</v>
      </c>
      <c r="F28" s="6" t="s">
        <v>433</v>
      </c>
      <c r="G28" s="6" t="s">
        <v>433</v>
      </c>
      <c r="H28" s="6" t="s">
        <v>433</v>
      </c>
      <c r="I28" s="6" t="s">
        <v>433</v>
      </c>
      <c r="J28" s="6" t="s">
        <v>433</v>
      </c>
      <c r="K28" s="6" t="s">
        <v>433</v>
      </c>
      <c r="L28" s="6" t="s">
        <v>433</v>
      </c>
      <c r="M28" s="83">
        <f t="shared" si="0"/>
        <v>0</v>
      </c>
      <c r="N28" s="83">
        <f t="shared" si="1"/>
        <v>1</v>
      </c>
      <c r="O28" s="83">
        <f t="shared" si="2"/>
        <v>0</v>
      </c>
      <c r="P28" s="83">
        <f t="shared" si="3"/>
        <v>0</v>
      </c>
      <c r="Q28" s="84">
        <f t="shared" si="4"/>
        <v>1</v>
      </c>
    </row>
    <row r="29" spans="1:17" ht="15.75" thickBot="1">
      <c r="A29" s="5">
        <v>19</v>
      </c>
      <c r="B29" s="65" t="s">
        <v>398</v>
      </c>
      <c r="C29" s="8" t="s">
        <v>432</v>
      </c>
      <c r="D29" s="6" t="s">
        <v>432</v>
      </c>
      <c r="E29" s="6" t="s">
        <v>432</v>
      </c>
      <c r="F29" s="6" t="s">
        <v>432</v>
      </c>
      <c r="G29" s="6" t="s">
        <v>432</v>
      </c>
      <c r="H29" s="6" t="s">
        <v>432</v>
      </c>
      <c r="I29" s="6" t="s">
        <v>433</v>
      </c>
      <c r="J29" s="6" t="s">
        <v>432</v>
      </c>
      <c r="K29" s="6" t="s">
        <v>432</v>
      </c>
      <c r="L29" s="6" t="s">
        <v>432</v>
      </c>
      <c r="M29" s="83">
        <f t="shared" si="0"/>
        <v>0.9</v>
      </c>
      <c r="N29" s="83">
        <f t="shared" si="1"/>
        <v>0.1</v>
      </c>
      <c r="O29" s="83">
        <f t="shared" si="2"/>
        <v>0</v>
      </c>
      <c r="P29" s="83">
        <f t="shared" si="3"/>
        <v>0</v>
      </c>
      <c r="Q29" s="84">
        <f t="shared" si="4"/>
        <v>0.1</v>
      </c>
    </row>
    <row r="30" spans="1:17" ht="15.75" thickBot="1">
      <c r="A30" s="7">
        <v>20</v>
      </c>
      <c r="B30" s="65" t="s">
        <v>413</v>
      </c>
      <c r="C30" s="8" t="s">
        <v>432</v>
      </c>
      <c r="D30" s="6" t="s">
        <v>432</v>
      </c>
      <c r="E30" s="6" t="s">
        <v>432</v>
      </c>
      <c r="F30" s="6" t="s">
        <v>432</v>
      </c>
      <c r="G30" s="6" t="s">
        <v>432</v>
      </c>
      <c r="H30" s="6" t="s">
        <v>432</v>
      </c>
      <c r="I30" s="6" t="s">
        <v>433</v>
      </c>
      <c r="J30" s="6" t="s">
        <v>432</v>
      </c>
      <c r="K30" s="6" t="s">
        <v>432</v>
      </c>
      <c r="L30" s="6" t="s">
        <v>432</v>
      </c>
      <c r="M30" s="83">
        <f t="shared" si="0"/>
        <v>0.9</v>
      </c>
      <c r="N30" s="83">
        <f t="shared" si="1"/>
        <v>0.1</v>
      </c>
      <c r="O30" s="83">
        <f t="shared" si="2"/>
        <v>0</v>
      </c>
      <c r="P30" s="83">
        <f t="shared" si="3"/>
        <v>0</v>
      </c>
      <c r="Q30" s="84">
        <f t="shared" si="4"/>
        <v>0.1</v>
      </c>
    </row>
    <row r="31" spans="1:17" ht="15.75" thickBot="1">
      <c r="A31" s="5">
        <v>21</v>
      </c>
      <c r="B31" s="65" t="s">
        <v>414</v>
      </c>
      <c r="C31" s="6" t="s">
        <v>433</v>
      </c>
      <c r="D31" s="6" t="s">
        <v>433</v>
      </c>
      <c r="E31" s="6" t="s">
        <v>433</v>
      </c>
      <c r="F31" s="6" t="s">
        <v>433</v>
      </c>
      <c r="G31" s="6" t="s">
        <v>433</v>
      </c>
      <c r="H31" s="6" t="s">
        <v>433</v>
      </c>
      <c r="I31" s="6" t="s">
        <v>433</v>
      </c>
      <c r="J31" s="6" t="s">
        <v>433</v>
      </c>
      <c r="K31" s="6" t="s">
        <v>433</v>
      </c>
      <c r="L31" s="6" t="s">
        <v>433</v>
      </c>
      <c r="M31" s="83">
        <f t="shared" si="0"/>
        <v>0</v>
      </c>
      <c r="N31" s="83">
        <f t="shared" si="1"/>
        <v>1</v>
      </c>
      <c r="O31" s="83">
        <f t="shared" si="2"/>
        <v>0</v>
      </c>
      <c r="P31" s="83">
        <f t="shared" si="3"/>
        <v>0</v>
      </c>
      <c r="Q31" s="84">
        <f t="shared" si="4"/>
        <v>1</v>
      </c>
    </row>
    <row r="32" spans="1:17" ht="15.75" thickBot="1">
      <c r="A32" s="7">
        <v>22</v>
      </c>
      <c r="B32" s="65" t="s">
        <v>415</v>
      </c>
      <c r="C32" s="8" t="s">
        <v>432</v>
      </c>
      <c r="D32" s="6" t="s">
        <v>432</v>
      </c>
      <c r="E32" s="6" t="s">
        <v>432</v>
      </c>
      <c r="F32" s="6" t="s">
        <v>432</v>
      </c>
      <c r="G32" s="6" t="s">
        <v>432</v>
      </c>
      <c r="H32" s="6" t="s">
        <v>432</v>
      </c>
      <c r="I32" s="6" t="s">
        <v>433</v>
      </c>
      <c r="J32" s="6" t="s">
        <v>432</v>
      </c>
      <c r="K32" s="6" t="s">
        <v>432</v>
      </c>
      <c r="L32" s="6" t="s">
        <v>432</v>
      </c>
      <c r="M32" s="83">
        <f t="shared" si="0"/>
        <v>0.9</v>
      </c>
      <c r="N32" s="83">
        <f t="shared" si="1"/>
        <v>0.1</v>
      </c>
      <c r="O32" s="83">
        <f t="shared" si="2"/>
        <v>0</v>
      </c>
      <c r="P32" s="83">
        <f t="shared" si="3"/>
        <v>0</v>
      </c>
      <c r="Q32" s="84">
        <f t="shared" si="4"/>
        <v>0.1</v>
      </c>
    </row>
    <row r="33" spans="1:17" ht="15.75" thickBot="1">
      <c r="A33" s="5">
        <v>23</v>
      </c>
      <c r="B33" s="65" t="s">
        <v>416</v>
      </c>
      <c r="C33" s="6" t="s">
        <v>433</v>
      </c>
      <c r="D33" s="6" t="s">
        <v>433</v>
      </c>
      <c r="E33" s="6" t="s">
        <v>433</v>
      </c>
      <c r="F33" s="6" t="s">
        <v>433</v>
      </c>
      <c r="G33" s="6" t="s">
        <v>433</v>
      </c>
      <c r="H33" s="6" t="s">
        <v>433</v>
      </c>
      <c r="I33" s="6" t="s">
        <v>433</v>
      </c>
      <c r="J33" s="6" t="s">
        <v>433</v>
      </c>
      <c r="K33" s="6" t="s">
        <v>433</v>
      </c>
      <c r="L33" s="6" t="s">
        <v>433</v>
      </c>
      <c r="M33" s="83">
        <f t="shared" si="0"/>
        <v>0</v>
      </c>
      <c r="N33" s="83">
        <f t="shared" si="1"/>
        <v>1</v>
      </c>
      <c r="O33" s="83">
        <f t="shared" si="2"/>
        <v>0</v>
      </c>
      <c r="P33" s="83">
        <f t="shared" si="3"/>
        <v>0</v>
      </c>
      <c r="Q33" s="84">
        <f t="shared" si="4"/>
        <v>1</v>
      </c>
    </row>
    <row r="34" spans="1:17" ht="15.75" thickBot="1">
      <c r="A34" s="7">
        <v>24</v>
      </c>
      <c r="B34" s="65" t="s">
        <v>417</v>
      </c>
      <c r="C34" s="8" t="s">
        <v>432</v>
      </c>
      <c r="D34" s="6" t="s">
        <v>432</v>
      </c>
      <c r="E34" s="6" t="s">
        <v>432</v>
      </c>
      <c r="F34" s="6" t="s">
        <v>432</v>
      </c>
      <c r="G34" s="6" t="s">
        <v>432</v>
      </c>
      <c r="H34" s="6" t="s">
        <v>432</v>
      </c>
      <c r="I34" s="6" t="s">
        <v>433</v>
      </c>
      <c r="J34" s="6" t="s">
        <v>432</v>
      </c>
      <c r="K34" s="6" t="s">
        <v>432</v>
      </c>
      <c r="L34" s="6" t="s">
        <v>432</v>
      </c>
      <c r="M34" s="83">
        <f t="shared" si="0"/>
        <v>0.9</v>
      </c>
      <c r="N34" s="83">
        <f t="shared" si="1"/>
        <v>0.1</v>
      </c>
      <c r="O34" s="83">
        <f t="shared" si="2"/>
        <v>0</v>
      </c>
      <c r="P34" s="83">
        <f t="shared" si="3"/>
        <v>0</v>
      </c>
      <c r="Q34" s="84">
        <f t="shared" si="4"/>
        <v>0.1</v>
      </c>
    </row>
    <row r="35" spans="1:17" ht="15.75" thickBot="1">
      <c r="A35" s="5">
        <v>25</v>
      </c>
      <c r="B35" s="65" t="s">
        <v>418</v>
      </c>
      <c r="C35" s="6" t="s">
        <v>433</v>
      </c>
      <c r="D35" s="6" t="s">
        <v>433</v>
      </c>
      <c r="E35" s="6" t="s">
        <v>433</v>
      </c>
      <c r="F35" s="6" t="s">
        <v>433</v>
      </c>
      <c r="G35" s="6" t="s">
        <v>433</v>
      </c>
      <c r="H35" s="6" t="s">
        <v>433</v>
      </c>
      <c r="I35" s="6" t="s">
        <v>433</v>
      </c>
      <c r="J35" s="6" t="s">
        <v>433</v>
      </c>
      <c r="K35" s="6" t="s">
        <v>433</v>
      </c>
      <c r="L35" s="6" t="s">
        <v>433</v>
      </c>
      <c r="M35" s="83">
        <f t="shared" si="0"/>
        <v>0</v>
      </c>
      <c r="N35" s="83">
        <f t="shared" si="1"/>
        <v>1</v>
      </c>
      <c r="O35" s="83">
        <f t="shared" si="2"/>
        <v>0</v>
      </c>
      <c r="P35" s="83">
        <f t="shared" si="3"/>
        <v>0</v>
      </c>
      <c r="Q35" s="84">
        <f t="shared" si="4"/>
        <v>1</v>
      </c>
    </row>
    <row r="36" spans="1:17" ht="15.75" thickBot="1">
      <c r="A36" s="7">
        <v>26</v>
      </c>
      <c r="B36" s="65" t="s">
        <v>411</v>
      </c>
      <c r="C36" s="8" t="s">
        <v>432</v>
      </c>
      <c r="D36" s="6" t="s">
        <v>432</v>
      </c>
      <c r="E36" s="6" t="s">
        <v>432</v>
      </c>
      <c r="F36" s="6" t="s">
        <v>432</v>
      </c>
      <c r="G36" s="6" t="s">
        <v>432</v>
      </c>
      <c r="H36" s="6" t="s">
        <v>432</v>
      </c>
      <c r="I36" s="6" t="s">
        <v>433</v>
      </c>
      <c r="J36" s="6" t="s">
        <v>432</v>
      </c>
      <c r="K36" s="6" t="s">
        <v>432</v>
      </c>
      <c r="L36" s="6" t="s">
        <v>432</v>
      </c>
      <c r="M36" s="83">
        <f t="shared" si="0"/>
        <v>0.9</v>
      </c>
      <c r="N36" s="83">
        <f t="shared" si="1"/>
        <v>0.1</v>
      </c>
      <c r="O36" s="83">
        <f t="shared" si="2"/>
        <v>0</v>
      </c>
      <c r="P36" s="83">
        <f t="shared" si="3"/>
        <v>0</v>
      </c>
      <c r="Q36" s="84">
        <f t="shared" si="4"/>
        <v>0.1</v>
      </c>
    </row>
    <row r="37" spans="1:17" ht="15.75" thickBot="1">
      <c r="A37" s="5">
        <v>27</v>
      </c>
      <c r="B37" s="65" t="s">
        <v>428</v>
      </c>
      <c r="C37" s="6" t="s">
        <v>433</v>
      </c>
      <c r="D37" s="6" t="s">
        <v>433</v>
      </c>
      <c r="E37" s="6" t="s">
        <v>433</v>
      </c>
      <c r="F37" s="6" t="s">
        <v>433</v>
      </c>
      <c r="G37" s="6" t="s">
        <v>433</v>
      </c>
      <c r="H37" s="6" t="s">
        <v>433</v>
      </c>
      <c r="I37" s="6" t="s">
        <v>433</v>
      </c>
      <c r="J37" s="6" t="s">
        <v>433</v>
      </c>
      <c r="K37" s="6" t="s">
        <v>433</v>
      </c>
      <c r="L37" s="6" t="s">
        <v>433</v>
      </c>
      <c r="M37" s="83">
        <f t="shared" si="0"/>
        <v>0</v>
      </c>
      <c r="N37" s="83">
        <f t="shared" si="1"/>
        <v>1</v>
      </c>
      <c r="O37" s="83">
        <f t="shared" si="2"/>
        <v>0</v>
      </c>
      <c r="P37" s="83">
        <f t="shared" si="3"/>
        <v>0</v>
      </c>
      <c r="Q37" s="84">
        <f t="shared" si="4"/>
        <v>1</v>
      </c>
    </row>
    <row r="38" spans="1:17" ht="15.75" thickBot="1">
      <c r="A38" s="7">
        <v>28</v>
      </c>
      <c r="B38" s="65" t="s">
        <v>419</v>
      </c>
      <c r="C38" s="8" t="s">
        <v>432</v>
      </c>
      <c r="D38" s="6" t="s">
        <v>432</v>
      </c>
      <c r="E38" s="6" t="s">
        <v>432</v>
      </c>
      <c r="F38" s="6" t="s">
        <v>432</v>
      </c>
      <c r="G38" s="6" t="s">
        <v>432</v>
      </c>
      <c r="H38" s="6" t="s">
        <v>432</v>
      </c>
      <c r="I38" s="6" t="s">
        <v>433</v>
      </c>
      <c r="J38" s="6" t="s">
        <v>432</v>
      </c>
      <c r="K38" s="6" t="s">
        <v>432</v>
      </c>
      <c r="L38" s="6" t="s">
        <v>432</v>
      </c>
      <c r="M38" s="83">
        <f t="shared" si="0"/>
        <v>0.9</v>
      </c>
      <c r="N38" s="83">
        <f t="shared" si="1"/>
        <v>0.1</v>
      </c>
      <c r="O38" s="83">
        <f t="shared" si="2"/>
        <v>0</v>
      </c>
      <c r="P38" s="83">
        <f t="shared" si="3"/>
        <v>0</v>
      </c>
      <c r="Q38" s="84">
        <f t="shared" si="4"/>
        <v>0.1</v>
      </c>
    </row>
    <row r="39" spans="1:17" ht="15.75" thickBot="1">
      <c r="A39" s="5">
        <v>29</v>
      </c>
      <c r="B39" s="65" t="s">
        <v>420</v>
      </c>
      <c r="C39" s="6" t="s">
        <v>433</v>
      </c>
      <c r="D39" s="6" t="s">
        <v>433</v>
      </c>
      <c r="E39" s="6" t="s">
        <v>433</v>
      </c>
      <c r="F39" s="6" t="s">
        <v>433</v>
      </c>
      <c r="G39" s="6" t="s">
        <v>433</v>
      </c>
      <c r="H39" s="6" t="s">
        <v>433</v>
      </c>
      <c r="I39" s="6" t="s">
        <v>433</v>
      </c>
      <c r="J39" s="6" t="s">
        <v>433</v>
      </c>
      <c r="K39" s="6" t="s">
        <v>433</v>
      </c>
      <c r="L39" s="6" t="s">
        <v>433</v>
      </c>
      <c r="M39" s="83">
        <f t="shared" si="0"/>
        <v>0</v>
      </c>
      <c r="N39" s="83">
        <f t="shared" si="1"/>
        <v>1</v>
      </c>
      <c r="O39" s="83">
        <f t="shared" si="2"/>
        <v>0</v>
      </c>
      <c r="P39" s="83">
        <f t="shared" si="3"/>
        <v>0</v>
      </c>
      <c r="Q39" s="84">
        <f t="shared" si="4"/>
        <v>1</v>
      </c>
    </row>
    <row r="40" spans="1:17" ht="15.75" thickBot="1">
      <c r="A40" s="7">
        <v>30</v>
      </c>
      <c r="B40" s="65" t="s">
        <v>421</v>
      </c>
      <c r="C40" s="8" t="s">
        <v>432</v>
      </c>
      <c r="D40" s="6" t="s">
        <v>432</v>
      </c>
      <c r="E40" s="6" t="s">
        <v>432</v>
      </c>
      <c r="F40" s="6" t="s">
        <v>432</v>
      </c>
      <c r="G40" s="6" t="s">
        <v>432</v>
      </c>
      <c r="H40" s="6" t="s">
        <v>432</v>
      </c>
      <c r="I40" s="6" t="s">
        <v>433</v>
      </c>
      <c r="J40" s="6" t="s">
        <v>432</v>
      </c>
      <c r="K40" s="6" t="s">
        <v>432</v>
      </c>
      <c r="L40" s="6" t="s">
        <v>432</v>
      </c>
      <c r="M40" s="83">
        <f t="shared" si="0"/>
        <v>0.9</v>
      </c>
      <c r="N40" s="83">
        <f t="shared" si="1"/>
        <v>0.1</v>
      </c>
      <c r="O40" s="83">
        <f t="shared" si="2"/>
        <v>0</v>
      </c>
      <c r="P40" s="83">
        <f t="shared" si="3"/>
        <v>0</v>
      </c>
      <c r="Q40" s="84">
        <f t="shared" si="4"/>
        <v>0.1</v>
      </c>
    </row>
    <row r="41" spans="1:17" ht="15.75" thickBot="1">
      <c r="A41" s="5">
        <v>31</v>
      </c>
      <c r="B41" s="65" t="s">
        <v>422</v>
      </c>
      <c r="C41" s="6" t="s">
        <v>433</v>
      </c>
      <c r="D41" s="6" t="s">
        <v>433</v>
      </c>
      <c r="E41" s="6" t="s">
        <v>433</v>
      </c>
      <c r="F41" s="6" t="s">
        <v>433</v>
      </c>
      <c r="G41" s="6" t="s">
        <v>433</v>
      </c>
      <c r="H41" s="6" t="s">
        <v>433</v>
      </c>
      <c r="I41" s="6" t="s">
        <v>433</v>
      </c>
      <c r="J41" s="6" t="s">
        <v>433</v>
      </c>
      <c r="K41" s="6" t="s">
        <v>433</v>
      </c>
      <c r="L41" s="6" t="s">
        <v>433</v>
      </c>
      <c r="M41" s="83">
        <f t="shared" si="0"/>
        <v>0</v>
      </c>
      <c r="N41" s="83">
        <f t="shared" si="1"/>
        <v>1</v>
      </c>
      <c r="O41" s="83">
        <f t="shared" si="2"/>
        <v>0</v>
      </c>
      <c r="P41" s="83">
        <f t="shared" si="3"/>
        <v>0</v>
      </c>
      <c r="Q41" s="84">
        <f t="shared" si="4"/>
        <v>1</v>
      </c>
    </row>
    <row r="42" spans="1:17" ht="15.75" thickBot="1">
      <c r="A42" s="7">
        <v>32</v>
      </c>
      <c r="B42" s="65" t="s">
        <v>423</v>
      </c>
      <c r="C42" s="8" t="s">
        <v>432</v>
      </c>
      <c r="D42" s="6" t="s">
        <v>432</v>
      </c>
      <c r="E42" s="6" t="s">
        <v>432</v>
      </c>
      <c r="F42" s="6" t="s">
        <v>432</v>
      </c>
      <c r="G42" s="6" t="s">
        <v>432</v>
      </c>
      <c r="H42" s="6" t="s">
        <v>432</v>
      </c>
      <c r="I42" s="6" t="s">
        <v>433</v>
      </c>
      <c r="J42" s="6" t="s">
        <v>432</v>
      </c>
      <c r="K42" s="6" t="s">
        <v>432</v>
      </c>
      <c r="L42" s="6" t="s">
        <v>432</v>
      </c>
      <c r="M42" s="83">
        <f t="shared" si="0"/>
        <v>0.9</v>
      </c>
      <c r="N42" s="83">
        <f t="shared" si="1"/>
        <v>0.1</v>
      </c>
      <c r="O42" s="83">
        <f t="shared" si="2"/>
        <v>0</v>
      </c>
      <c r="P42" s="83">
        <f t="shared" si="3"/>
        <v>0</v>
      </c>
      <c r="Q42" s="84">
        <f t="shared" si="4"/>
        <v>0.1</v>
      </c>
    </row>
    <row r="43" spans="1:17" ht="15.75" thickBot="1">
      <c r="A43" s="5">
        <v>33</v>
      </c>
      <c r="B43" s="65" t="s">
        <v>424</v>
      </c>
      <c r="C43" s="6" t="s">
        <v>433</v>
      </c>
      <c r="D43" s="6" t="s">
        <v>433</v>
      </c>
      <c r="E43" s="6" t="s">
        <v>433</v>
      </c>
      <c r="F43" s="6" t="s">
        <v>433</v>
      </c>
      <c r="G43" s="6" t="s">
        <v>433</v>
      </c>
      <c r="H43" s="6" t="s">
        <v>433</v>
      </c>
      <c r="I43" s="6" t="s">
        <v>433</v>
      </c>
      <c r="J43" s="6" t="s">
        <v>433</v>
      </c>
      <c r="K43" s="6" t="s">
        <v>433</v>
      </c>
      <c r="L43" s="6" t="s">
        <v>433</v>
      </c>
      <c r="M43" s="83">
        <f t="shared" si="0"/>
        <v>0</v>
      </c>
      <c r="N43" s="83">
        <f t="shared" si="1"/>
        <v>1</v>
      </c>
      <c r="O43" s="83">
        <f t="shared" si="2"/>
        <v>0</v>
      </c>
      <c r="P43" s="83">
        <f t="shared" si="3"/>
        <v>0</v>
      </c>
      <c r="Q43" s="84">
        <f t="shared" si="4"/>
        <v>1</v>
      </c>
    </row>
    <row r="44" spans="1:17" ht="15.75" thickBot="1">
      <c r="A44" s="7">
        <v>34</v>
      </c>
      <c r="B44" s="65" t="s">
        <v>410</v>
      </c>
      <c r="C44" s="8" t="s">
        <v>432</v>
      </c>
      <c r="D44" s="6" t="s">
        <v>432</v>
      </c>
      <c r="E44" s="6" t="s">
        <v>432</v>
      </c>
      <c r="F44" s="6" t="s">
        <v>432</v>
      </c>
      <c r="G44" s="6" t="s">
        <v>432</v>
      </c>
      <c r="H44" s="6" t="s">
        <v>432</v>
      </c>
      <c r="I44" s="6" t="s">
        <v>433</v>
      </c>
      <c r="J44" s="6" t="s">
        <v>432</v>
      </c>
      <c r="K44" s="6" t="s">
        <v>432</v>
      </c>
      <c r="L44" s="6" t="s">
        <v>432</v>
      </c>
      <c r="M44" s="83">
        <f>COUNTIF(C44:L44,"н")/COUNTA(C44:L44)</f>
        <v>0.9</v>
      </c>
      <c r="N44" s="83">
        <f>COUNTIF(C44:L44,"с")/COUNTA(C44:L44)</f>
        <v>0.1</v>
      </c>
      <c r="O44" s="83">
        <f>COUNTIF(C44:L44,"д")/COUNTA(C44:L44)</f>
        <v>0</v>
      </c>
      <c r="P44" s="83">
        <f>COUNTIF(C44:L44,"в")/COUNTA(C44:L44)</f>
        <v>0</v>
      </c>
      <c r="Q44" s="84">
        <f>P44+O44+N44</f>
        <v>0.1</v>
      </c>
    </row>
    <row r="45" spans="1:17" ht="15.75" thickBot="1">
      <c r="A45" s="7">
        <v>35</v>
      </c>
      <c r="B45" s="65" t="s">
        <v>425</v>
      </c>
      <c r="C45" s="6" t="s">
        <v>433</v>
      </c>
      <c r="D45" s="6" t="s">
        <v>433</v>
      </c>
      <c r="E45" s="6" t="s">
        <v>433</v>
      </c>
      <c r="F45" s="6" t="s">
        <v>433</v>
      </c>
      <c r="G45" s="6" t="s">
        <v>433</v>
      </c>
      <c r="H45" s="6" t="s">
        <v>433</v>
      </c>
      <c r="I45" s="6" t="s">
        <v>433</v>
      </c>
      <c r="J45" s="6" t="s">
        <v>433</v>
      </c>
      <c r="K45" s="6" t="s">
        <v>433</v>
      </c>
      <c r="L45" s="6" t="s">
        <v>433</v>
      </c>
      <c r="M45" s="83">
        <f t="shared" si="0"/>
        <v>0</v>
      </c>
      <c r="N45" s="83">
        <f t="shared" si="1"/>
        <v>1</v>
      </c>
      <c r="O45" s="83">
        <f t="shared" si="2"/>
        <v>0</v>
      </c>
      <c r="P45" s="83">
        <f t="shared" si="3"/>
        <v>0</v>
      </c>
      <c r="Q45" s="84">
        <f t="shared" si="4"/>
        <v>1</v>
      </c>
    </row>
    <row r="46" spans="1:17">
      <c r="A46" s="5">
        <v>36</v>
      </c>
      <c r="B46" s="66" t="s">
        <v>426</v>
      </c>
      <c r="C46" s="6" t="s">
        <v>433</v>
      </c>
      <c r="D46" s="6" t="s">
        <v>433</v>
      </c>
      <c r="E46" s="6" t="s">
        <v>433</v>
      </c>
      <c r="F46" s="6" t="s">
        <v>433</v>
      </c>
      <c r="G46" s="6" t="s">
        <v>433</v>
      </c>
      <c r="H46" s="6" t="s">
        <v>433</v>
      </c>
      <c r="I46" s="6" t="s">
        <v>433</v>
      </c>
      <c r="J46" s="6" t="s">
        <v>433</v>
      </c>
      <c r="K46" s="6" t="s">
        <v>433</v>
      </c>
      <c r="L46" s="6" t="s">
        <v>433</v>
      </c>
      <c r="M46" s="83">
        <f t="shared" si="0"/>
        <v>0</v>
      </c>
      <c r="N46" s="83">
        <f t="shared" si="1"/>
        <v>1</v>
      </c>
      <c r="O46" s="83">
        <f t="shared" si="2"/>
        <v>0</v>
      </c>
      <c r="P46" s="83">
        <f t="shared" si="3"/>
        <v>0</v>
      </c>
      <c r="Q46" s="84">
        <f t="shared" si="4"/>
        <v>1</v>
      </c>
    </row>
    <row r="47" spans="1:17">
      <c r="A47" s="115" t="s">
        <v>52</v>
      </c>
      <c r="B47" s="115"/>
      <c r="C47" s="82">
        <f t="shared" ref="C47:L47" si="5">COUNTIF(C11:C46,"н")/COUNTA(C11:C46)</f>
        <v>0.47222222222222221</v>
      </c>
      <c r="D47" s="82">
        <f t="shared" si="5"/>
        <v>0.47222222222222221</v>
      </c>
      <c r="E47" s="82">
        <f t="shared" si="5"/>
        <v>0.44444444444444442</v>
      </c>
      <c r="F47" s="82">
        <f t="shared" si="5"/>
        <v>0.44444444444444442</v>
      </c>
      <c r="G47" s="82">
        <f t="shared" si="5"/>
        <v>0.47222222222222221</v>
      </c>
      <c r="H47" s="82">
        <f t="shared" si="5"/>
        <v>0.47222222222222221</v>
      </c>
      <c r="I47" s="82">
        <f t="shared" si="5"/>
        <v>2.7777777777777776E-2</v>
      </c>
      <c r="J47" s="82">
        <f t="shared" si="5"/>
        <v>0.41666666666666669</v>
      </c>
      <c r="K47" s="82">
        <f t="shared" si="5"/>
        <v>0.47222222222222221</v>
      </c>
      <c r="L47" s="82">
        <f t="shared" si="5"/>
        <v>0.47222222222222221</v>
      </c>
      <c r="M47" s="126" t="s">
        <v>44</v>
      </c>
      <c r="N47" s="127"/>
      <c r="O47" s="127"/>
      <c r="P47" s="127"/>
      <c r="Q47" s="128"/>
    </row>
    <row r="48" spans="1:17">
      <c r="A48" s="115" t="s">
        <v>53</v>
      </c>
      <c r="B48" s="115"/>
      <c r="C48" s="82">
        <f t="shared" ref="C48:L48" si="6">COUNTIF(C11:C46,"с")/COUNTA(C11:C46)</f>
        <v>0.52777777777777779</v>
      </c>
      <c r="D48" s="82">
        <f t="shared" si="6"/>
        <v>0.52777777777777779</v>
      </c>
      <c r="E48" s="82">
        <f t="shared" si="6"/>
        <v>0.55555555555555558</v>
      </c>
      <c r="F48" s="82">
        <f t="shared" si="6"/>
        <v>0.55555555555555558</v>
      </c>
      <c r="G48" s="82">
        <f t="shared" si="6"/>
        <v>0.52777777777777779</v>
      </c>
      <c r="H48" s="82">
        <f t="shared" si="6"/>
        <v>0.52777777777777779</v>
      </c>
      <c r="I48" s="82">
        <f t="shared" si="6"/>
        <v>0.97222222222222221</v>
      </c>
      <c r="J48" s="82">
        <f t="shared" si="6"/>
        <v>0.58333333333333337</v>
      </c>
      <c r="K48" s="82">
        <f t="shared" si="6"/>
        <v>0.52777777777777779</v>
      </c>
      <c r="L48" s="82">
        <f t="shared" si="6"/>
        <v>0.52777777777777779</v>
      </c>
      <c r="M48" s="108" t="s">
        <v>45</v>
      </c>
      <c r="N48" s="109"/>
      <c r="O48" s="109"/>
      <c r="P48" s="109"/>
      <c r="Q48" s="110"/>
    </row>
    <row r="49" spans="1:17">
      <c r="A49" s="115" t="s">
        <v>54</v>
      </c>
      <c r="B49" s="115"/>
      <c r="C49" s="82">
        <f t="shared" ref="C49:L49" si="7">COUNTIF(C11:C46,"д")/COUNTA(C11:C46)</f>
        <v>0</v>
      </c>
      <c r="D49" s="82">
        <f t="shared" si="7"/>
        <v>0</v>
      </c>
      <c r="E49" s="82">
        <f t="shared" si="7"/>
        <v>0</v>
      </c>
      <c r="F49" s="82">
        <f t="shared" si="7"/>
        <v>0</v>
      </c>
      <c r="G49" s="82">
        <f t="shared" si="7"/>
        <v>0</v>
      </c>
      <c r="H49" s="82">
        <f t="shared" si="7"/>
        <v>0</v>
      </c>
      <c r="I49" s="82">
        <f t="shared" si="7"/>
        <v>0</v>
      </c>
      <c r="J49" s="82">
        <f t="shared" si="7"/>
        <v>0</v>
      </c>
      <c r="K49" s="82">
        <f t="shared" si="7"/>
        <v>0</v>
      </c>
      <c r="L49" s="82">
        <f t="shared" si="7"/>
        <v>0</v>
      </c>
      <c r="M49" s="111" t="s">
        <v>46</v>
      </c>
      <c r="N49" s="112"/>
      <c r="O49" s="112"/>
      <c r="P49" s="112"/>
      <c r="Q49" s="113"/>
    </row>
    <row r="50" spans="1:17">
      <c r="A50" s="115" t="s">
        <v>55</v>
      </c>
      <c r="B50" s="115"/>
      <c r="C50" s="82">
        <f t="shared" ref="C50:L50" si="8">COUNTIF(C11:C46,"в")/COUNTA(C11:C46)</f>
        <v>0</v>
      </c>
      <c r="D50" s="82">
        <f t="shared" si="8"/>
        <v>0</v>
      </c>
      <c r="E50" s="82">
        <f t="shared" si="8"/>
        <v>0</v>
      </c>
      <c r="F50" s="82">
        <f t="shared" si="8"/>
        <v>0</v>
      </c>
      <c r="G50" s="82">
        <f t="shared" si="8"/>
        <v>0</v>
      </c>
      <c r="H50" s="82">
        <f t="shared" si="8"/>
        <v>0</v>
      </c>
      <c r="I50" s="82">
        <f t="shared" si="8"/>
        <v>0</v>
      </c>
      <c r="J50" s="82">
        <f t="shared" si="8"/>
        <v>0</v>
      </c>
      <c r="K50" s="82">
        <f t="shared" si="8"/>
        <v>0</v>
      </c>
      <c r="L50" s="82">
        <f t="shared" si="8"/>
        <v>0</v>
      </c>
      <c r="M50" s="124" t="s">
        <v>47</v>
      </c>
      <c r="N50" s="125"/>
      <c r="O50" s="125"/>
      <c r="P50" s="125"/>
      <c r="Q50" s="110"/>
    </row>
    <row r="51" spans="1:17">
      <c r="A51" s="140" t="s">
        <v>56</v>
      </c>
      <c r="B51" s="140"/>
      <c r="C51" s="82">
        <f>C48+C49+C50</f>
        <v>0.52777777777777779</v>
      </c>
      <c r="D51" s="82">
        <f t="shared" ref="D51:L51" si="9">D48+D49+D50</f>
        <v>0.52777777777777779</v>
      </c>
      <c r="E51" s="82">
        <f t="shared" si="9"/>
        <v>0.55555555555555558</v>
      </c>
      <c r="F51" s="82">
        <f t="shared" si="9"/>
        <v>0.55555555555555558</v>
      </c>
      <c r="G51" s="82">
        <f t="shared" si="9"/>
        <v>0.52777777777777779</v>
      </c>
      <c r="H51" s="82">
        <f t="shared" si="9"/>
        <v>0.52777777777777779</v>
      </c>
      <c r="I51" s="82">
        <f t="shared" si="9"/>
        <v>0.97222222222222221</v>
      </c>
      <c r="J51" s="82">
        <f t="shared" si="9"/>
        <v>0.58333333333333337</v>
      </c>
      <c r="K51" s="82">
        <f t="shared" si="9"/>
        <v>0.52777777777777779</v>
      </c>
      <c r="L51" s="82">
        <f t="shared" si="9"/>
        <v>0.52777777777777779</v>
      </c>
      <c r="M51" s="9" t="s">
        <v>48</v>
      </c>
      <c r="N51" s="9" t="s">
        <v>49</v>
      </c>
      <c r="O51" s="9" t="s">
        <v>50</v>
      </c>
      <c r="P51" s="9" t="s">
        <v>51</v>
      </c>
      <c r="Q51" s="10" t="s">
        <v>43</v>
      </c>
    </row>
    <row r="52" spans="1:17">
      <c r="A52" s="129" t="s">
        <v>57</v>
      </c>
      <c r="B52" s="129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85">
        <f>AVERAGE(M11:M46)</f>
        <v>0.41666666666666674</v>
      </c>
      <c r="N52" s="85">
        <f>AVERAGE(N11:N46)</f>
        <v>0.58333333333333337</v>
      </c>
      <c r="O52" s="85">
        <f>AVERAGE(O11:O46)</f>
        <v>0</v>
      </c>
      <c r="P52" s="85">
        <f>AVERAGE(P11:P46)</f>
        <v>0</v>
      </c>
      <c r="Q52" s="86">
        <f>AVERAGE(Q11:Q46)</f>
        <v>0.58333333333333337</v>
      </c>
    </row>
    <row r="57" spans="1:17" ht="15" customHeight="1">
      <c r="A57" s="1" t="s">
        <v>4</v>
      </c>
      <c r="C57" s="4" t="s">
        <v>62</v>
      </c>
    </row>
    <row r="58" spans="1:17" ht="15" customHeight="1">
      <c r="A58" s="138" t="s">
        <v>5</v>
      </c>
      <c r="B58" s="141" t="s">
        <v>6</v>
      </c>
      <c r="C58" s="145" t="s">
        <v>211</v>
      </c>
      <c r="D58" s="120"/>
      <c r="E58" s="120"/>
      <c r="F58" s="120"/>
      <c r="G58" s="120"/>
      <c r="H58" s="120"/>
      <c r="I58" s="120"/>
      <c r="J58" s="120"/>
      <c r="K58" s="223"/>
      <c r="L58" s="223"/>
      <c r="M58" s="106" t="s">
        <v>37</v>
      </c>
      <c r="N58" s="106"/>
      <c r="O58" s="106"/>
      <c r="P58" s="106"/>
      <c r="Q58" s="106"/>
    </row>
    <row r="59" spans="1:17" ht="15" customHeight="1">
      <c r="A59" s="138"/>
      <c r="B59" s="146"/>
      <c r="C59" s="105" t="s">
        <v>225</v>
      </c>
      <c r="D59" s="120"/>
      <c r="E59" s="120"/>
      <c r="F59" s="120"/>
      <c r="G59" s="120"/>
      <c r="H59" s="120"/>
      <c r="I59" s="104" t="s">
        <v>226</v>
      </c>
      <c r="J59" s="104" t="s">
        <v>227</v>
      </c>
      <c r="K59" s="104" t="s">
        <v>228</v>
      </c>
      <c r="L59" s="104" t="s">
        <v>229</v>
      </c>
      <c r="M59" s="113" t="s">
        <v>38</v>
      </c>
      <c r="N59" s="113"/>
      <c r="O59" s="113"/>
      <c r="P59" s="113"/>
      <c r="Q59" s="113"/>
    </row>
    <row r="60" spans="1:17" ht="15" customHeight="1">
      <c r="A60" s="138"/>
      <c r="B60" s="146"/>
      <c r="C60" s="104" t="s">
        <v>230</v>
      </c>
      <c r="D60" s="222" t="s">
        <v>231</v>
      </c>
      <c r="E60" s="104" t="s">
        <v>232</v>
      </c>
      <c r="F60" s="222" t="s">
        <v>233</v>
      </c>
      <c r="G60" s="104" t="s">
        <v>234</v>
      </c>
      <c r="H60" s="222" t="s">
        <v>235</v>
      </c>
      <c r="I60" s="104" t="s">
        <v>226</v>
      </c>
      <c r="J60" s="104" t="s">
        <v>236</v>
      </c>
      <c r="K60" s="104" t="s">
        <v>237</v>
      </c>
      <c r="L60" s="104"/>
      <c r="M60" s="114" t="s">
        <v>39</v>
      </c>
      <c r="N60" s="114" t="s">
        <v>40</v>
      </c>
      <c r="O60" s="114" t="s">
        <v>41</v>
      </c>
      <c r="P60" s="114" t="s">
        <v>42</v>
      </c>
      <c r="Q60" s="107" t="s">
        <v>43</v>
      </c>
    </row>
    <row r="61" spans="1:17" ht="15.75" customHeight="1">
      <c r="A61" s="138"/>
      <c r="B61" s="146"/>
      <c r="C61" s="104"/>
      <c r="D61" s="222"/>
      <c r="E61" s="104"/>
      <c r="F61" s="222"/>
      <c r="G61" s="104"/>
      <c r="H61" s="222"/>
      <c r="I61" s="104" t="s">
        <v>226</v>
      </c>
      <c r="J61" s="104" t="s">
        <v>236</v>
      </c>
      <c r="K61" s="104" t="s">
        <v>237</v>
      </c>
      <c r="L61" s="104"/>
      <c r="M61" s="114"/>
      <c r="N61" s="114"/>
      <c r="O61" s="114"/>
      <c r="P61" s="114"/>
      <c r="Q61" s="107"/>
    </row>
    <row r="62" spans="1:17" ht="15.75" thickBot="1">
      <c r="A62" s="139"/>
      <c r="B62" s="146"/>
      <c r="C62" s="104"/>
      <c r="D62" s="222"/>
      <c r="E62" s="104"/>
      <c r="F62" s="222"/>
      <c r="G62" s="104"/>
      <c r="H62" s="222"/>
      <c r="I62" s="104" t="s">
        <v>226</v>
      </c>
      <c r="J62" s="104" t="s">
        <v>236</v>
      </c>
      <c r="K62" s="104" t="s">
        <v>237</v>
      </c>
      <c r="L62" s="104"/>
      <c r="M62" s="114"/>
      <c r="N62" s="114"/>
      <c r="O62" s="114"/>
      <c r="P62" s="114"/>
      <c r="Q62" s="107"/>
    </row>
    <row r="63" spans="1:17" ht="15.75" thickBot="1">
      <c r="A63" s="5">
        <v>1</v>
      </c>
      <c r="B63" s="64" t="s">
        <v>431</v>
      </c>
      <c r="C63" s="8" t="s">
        <v>433</v>
      </c>
      <c r="D63" s="6" t="s">
        <v>433</v>
      </c>
      <c r="E63" s="6" t="s">
        <v>433</v>
      </c>
      <c r="F63" s="6" t="s">
        <v>432</v>
      </c>
      <c r="G63" s="6" t="s">
        <v>432</v>
      </c>
      <c r="H63" s="6" t="s">
        <v>433</v>
      </c>
      <c r="I63" s="6" t="s">
        <v>433</v>
      </c>
      <c r="J63" s="6" t="s">
        <v>473</v>
      </c>
      <c r="K63" s="6" t="s">
        <v>433</v>
      </c>
      <c r="L63" s="6" t="s">
        <v>433</v>
      </c>
      <c r="M63" s="83">
        <f>COUNTIF(C63:L63,"н")/COUNTA(C63:L63)</f>
        <v>0.2</v>
      </c>
      <c r="N63" s="83">
        <f>COUNTIF(C63:L63,"с")/COUNTA(C63:L63)</f>
        <v>0.7</v>
      </c>
      <c r="O63" s="83">
        <f>COUNTIF(C63:L63,"д")/COUNTA(C63:L63)</f>
        <v>0.1</v>
      </c>
      <c r="P63" s="83">
        <f>COUNTIF(C63:L63,"в")/COUNTA(C63:L63)</f>
        <v>0</v>
      </c>
      <c r="Q63" s="84">
        <f>P63+O63+N63</f>
        <v>0.79999999999999993</v>
      </c>
    </row>
    <row r="64" spans="1:17" ht="15.75" thickBot="1">
      <c r="A64" s="7">
        <v>2</v>
      </c>
      <c r="B64" s="65" t="s">
        <v>396</v>
      </c>
      <c r="C64" s="6" t="s">
        <v>473</v>
      </c>
      <c r="D64" s="6" t="s">
        <v>433</v>
      </c>
      <c r="E64" s="6" t="s">
        <v>433</v>
      </c>
      <c r="F64" s="6" t="s">
        <v>433</v>
      </c>
      <c r="G64" s="6" t="s">
        <v>433</v>
      </c>
      <c r="H64" s="6" t="s">
        <v>473</v>
      </c>
      <c r="I64" s="6" t="s">
        <v>473</v>
      </c>
      <c r="J64" s="6" t="s">
        <v>473</v>
      </c>
      <c r="K64" s="6" t="s">
        <v>473</v>
      </c>
      <c r="L64" s="6" t="s">
        <v>473</v>
      </c>
      <c r="M64" s="83">
        <f t="shared" ref="M64:M98" si="10">COUNTIF(C64:L64,"н")/COUNTA(C64:L64)</f>
        <v>0</v>
      </c>
      <c r="N64" s="83">
        <f t="shared" ref="N64:N98" si="11">COUNTIF(C64:L64,"с")/COUNTA(C64:L64)</f>
        <v>0.4</v>
      </c>
      <c r="O64" s="83">
        <f t="shared" ref="O64:O98" si="12">COUNTIF(C64:L64,"д")/COUNTA(C64:L64)</f>
        <v>0.6</v>
      </c>
      <c r="P64" s="83">
        <f t="shared" ref="P64:P98" si="13">COUNTIF(C64:L64,"в")/COUNTA(C64:L64)</f>
        <v>0</v>
      </c>
      <c r="Q64" s="84">
        <f t="shared" ref="Q64:Q98" si="14">P64+O64+N64</f>
        <v>1</v>
      </c>
    </row>
    <row r="65" spans="1:17" ht="15.75" thickBot="1">
      <c r="A65" s="5">
        <v>3</v>
      </c>
      <c r="B65" s="65" t="s">
        <v>397</v>
      </c>
      <c r="C65" s="6" t="s">
        <v>473</v>
      </c>
      <c r="D65" s="6" t="s">
        <v>473</v>
      </c>
      <c r="E65" s="6" t="s">
        <v>473</v>
      </c>
      <c r="F65" s="6" t="s">
        <v>473</v>
      </c>
      <c r="G65" s="6" t="s">
        <v>473</v>
      </c>
      <c r="H65" s="6" t="s">
        <v>473</v>
      </c>
      <c r="I65" s="6" t="s">
        <v>473</v>
      </c>
      <c r="J65" s="6" t="s">
        <v>473</v>
      </c>
      <c r="K65" s="6" t="s">
        <v>473</v>
      </c>
      <c r="L65" s="6" t="s">
        <v>473</v>
      </c>
      <c r="M65" s="83">
        <f t="shared" si="10"/>
        <v>0</v>
      </c>
      <c r="N65" s="83">
        <f t="shared" si="11"/>
        <v>0</v>
      </c>
      <c r="O65" s="83">
        <f t="shared" si="12"/>
        <v>1</v>
      </c>
      <c r="P65" s="83">
        <f t="shared" si="13"/>
        <v>0</v>
      </c>
      <c r="Q65" s="84">
        <f t="shared" si="14"/>
        <v>1</v>
      </c>
    </row>
    <row r="66" spans="1:17" ht="15.75" thickBot="1">
      <c r="A66" s="7">
        <v>4</v>
      </c>
      <c r="B66" s="67" t="s">
        <v>430</v>
      </c>
      <c r="C66" s="6" t="s">
        <v>473</v>
      </c>
      <c r="D66" s="6" t="s">
        <v>473</v>
      </c>
      <c r="E66" s="6" t="s">
        <v>473</v>
      </c>
      <c r="F66" s="6" t="s">
        <v>473</v>
      </c>
      <c r="G66" s="6" t="s">
        <v>473</v>
      </c>
      <c r="H66" s="6" t="s">
        <v>473</v>
      </c>
      <c r="I66" s="6" t="s">
        <v>473</v>
      </c>
      <c r="J66" s="6" t="s">
        <v>473</v>
      </c>
      <c r="K66" s="6" t="s">
        <v>473</v>
      </c>
      <c r="L66" s="6" t="s">
        <v>473</v>
      </c>
      <c r="M66" s="83">
        <f t="shared" si="10"/>
        <v>0</v>
      </c>
      <c r="N66" s="83">
        <f t="shared" si="11"/>
        <v>0</v>
      </c>
      <c r="O66" s="83">
        <f t="shared" si="12"/>
        <v>1</v>
      </c>
      <c r="P66" s="83">
        <f t="shared" si="13"/>
        <v>0</v>
      </c>
      <c r="Q66" s="84">
        <f t="shared" si="14"/>
        <v>1</v>
      </c>
    </row>
    <row r="67" spans="1:17" ht="15.75" thickBot="1">
      <c r="A67" s="5">
        <v>5</v>
      </c>
      <c r="B67" s="65" t="s">
        <v>399</v>
      </c>
      <c r="C67" s="6" t="s">
        <v>473</v>
      </c>
      <c r="D67" s="6" t="s">
        <v>473</v>
      </c>
      <c r="E67" s="6" t="s">
        <v>473</v>
      </c>
      <c r="F67" s="6" t="s">
        <v>473</v>
      </c>
      <c r="G67" s="6" t="s">
        <v>473</v>
      </c>
      <c r="H67" s="6" t="s">
        <v>473</v>
      </c>
      <c r="I67" s="6" t="s">
        <v>473</v>
      </c>
      <c r="J67" s="6" t="s">
        <v>473</v>
      </c>
      <c r="K67" s="6" t="s">
        <v>473</v>
      </c>
      <c r="L67" s="6" t="s">
        <v>473</v>
      </c>
      <c r="M67" s="83">
        <f t="shared" si="10"/>
        <v>0</v>
      </c>
      <c r="N67" s="83">
        <f t="shared" si="11"/>
        <v>0</v>
      </c>
      <c r="O67" s="83">
        <f t="shared" si="12"/>
        <v>1</v>
      </c>
      <c r="P67" s="83">
        <f t="shared" si="13"/>
        <v>0</v>
      </c>
      <c r="Q67" s="84">
        <f t="shared" si="14"/>
        <v>1</v>
      </c>
    </row>
    <row r="68" spans="1:17" ht="15.75" thickBot="1">
      <c r="A68" s="7">
        <v>6</v>
      </c>
      <c r="B68" s="65" t="s">
        <v>400</v>
      </c>
      <c r="C68" s="8" t="s">
        <v>473</v>
      </c>
      <c r="D68" s="6" t="s">
        <v>473</v>
      </c>
      <c r="E68" s="6" t="s">
        <v>473</v>
      </c>
      <c r="F68" s="6" t="s">
        <v>473</v>
      </c>
      <c r="G68" s="6" t="s">
        <v>473</v>
      </c>
      <c r="H68" s="6" t="s">
        <v>473</v>
      </c>
      <c r="I68" s="6" t="s">
        <v>473</v>
      </c>
      <c r="J68" s="6" t="s">
        <v>473</v>
      </c>
      <c r="K68" s="6" t="s">
        <v>433</v>
      </c>
      <c r="L68" s="6" t="s">
        <v>433</v>
      </c>
      <c r="M68" s="83">
        <f t="shared" si="10"/>
        <v>0</v>
      </c>
      <c r="N68" s="83">
        <f t="shared" si="11"/>
        <v>0.2</v>
      </c>
      <c r="O68" s="83">
        <f t="shared" si="12"/>
        <v>0.8</v>
      </c>
      <c r="P68" s="83">
        <f t="shared" si="13"/>
        <v>0</v>
      </c>
      <c r="Q68" s="84">
        <f t="shared" si="14"/>
        <v>1</v>
      </c>
    </row>
    <row r="69" spans="1:17" ht="15.75" thickBot="1">
      <c r="A69" s="5">
        <v>7</v>
      </c>
      <c r="B69" s="65" t="s">
        <v>427</v>
      </c>
      <c r="C69" s="6" t="s">
        <v>433</v>
      </c>
      <c r="D69" s="6" t="s">
        <v>433</v>
      </c>
      <c r="E69" s="6" t="s">
        <v>473</v>
      </c>
      <c r="F69" s="6" t="s">
        <v>473</v>
      </c>
      <c r="G69" s="6" t="s">
        <v>433</v>
      </c>
      <c r="H69" s="6" t="s">
        <v>473</v>
      </c>
      <c r="I69" s="6" t="s">
        <v>473</v>
      </c>
      <c r="J69" s="6" t="s">
        <v>473</v>
      </c>
      <c r="K69" s="6" t="s">
        <v>433</v>
      </c>
      <c r="L69" s="6" t="s">
        <v>433</v>
      </c>
      <c r="M69" s="83">
        <f t="shared" si="10"/>
        <v>0</v>
      </c>
      <c r="N69" s="83">
        <f t="shared" si="11"/>
        <v>0.5</v>
      </c>
      <c r="O69" s="83">
        <f t="shared" si="12"/>
        <v>0.5</v>
      </c>
      <c r="P69" s="83">
        <f t="shared" si="13"/>
        <v>0</v>
      </c>
      <c r="Q69" s="84">
        <f t="shared" si="14"/>
        <v>1</v>
      </c>
    </row>
    <row r="70" spans="1:17" ht="15.75" thickBot="1">
      <c r="A70" s="7">
        <v>8</v>
      </c>
      <c r="B70" s="65" t="s">
        <v>401</v>
      </c>
      <c r="C70" s="6" t="s">
        <v>473</v>
      </c>
      <c r="D70" s="6" t="s">
        <v>473</v>
      </c>
      <c r="E70" s="6" t="s">
        <v>473</v>
      </c>
      <c r="F70" s="6" t="s">
        <v>473</v>
      </c>
      <c r="G70" s="6" t="s">
        <v>473</v>
      </c>
      <c r="H70" s="6" t="s">
        <v>473</v>
      </c>
      <c r="I70" s="6" t="s">
        <v>473</v>
      </c>
      <c r="J70" s="6" t="s">
        <v>473</v>
      </c>
      <c r="K70" s="6" t="s">
        <v>473</v>
      </c>
      <c r="L70" s="6" t="s">
        <v>473</v>
      </c>
      <c r="M70" s="83">
        <f t="shared" si="10"/>
        <v>0</v>
      </c>
      <c r="N70" s="83">
        <f t="shared" si="11"/>
        <v>0</v>
      </c>
      <c r="O70" s="83">
        <f t="shared" si="12"/>
        <v>1</v>
      </c>
      <c r="P70" s="83">
        <f t="shared" si="13"/>
        <v>0</v>
      </c>
      <c r="Q70" s="84">
        <f t="shared" si="14"/>
        <v>1</v>
      </c>
    </row>
    <row r="71" spans="1:17" ht="15.75" thickBot="1">
      <c r="A71" s="5">
        <v>9</v>
      </c>
      <c r="B71" s="65" t="s">
        <v>402</v>
      </c>
      <c r="C71" s="8" t="s">
        <v>433</v>
      </c>
      <c r="D71" s="6" t="s">
        <v>433</v>
      </c>
      <c r="E71" s="6" t="s">
        <v>473</v>
      </c>
      <c r="F71" s="6" t="s">
        <v>433</v>
      </c>
      <c r="G71" s="6" t="s">
        <v>433</v>
      </c>
      <c r="H71" s="6" t="s">
        <v>473</v>
      </c>
      <c r="I71" s="6" t="s">
        <v>473</v>
      </c>
      <c r="J71" s="6" t="s">
        <v>473</v>
      </c>
      <c r="K71" s="6" t="s">
        <v>433</v>
      </c>
      <c r="L71" s="6" t="s">
        <v>433</v>
      </c>
      <c r="M71" s="83">
        <f t="shared" si="10"/>
        <v>0</v>
      </c>
      <c r="N71" s="83">
        <f t="shared" si="11"/>
        <v>0.6</v>
      </c>
      <c r="O71" s="83">
        <f t="shared" si="12"/>
        <v>0.4</v>
      </c>
      <c r="P71" s="83">
        <f t="shared" si="13"/>
        <v>0</v>
      </c>
      <c r="Q71" s="84">
        <f t="shared" si="14"/>
        <v>1</v>
      </c>
    </row>
    <row r="72" spans="1:17" ht="15.75" thickBot="1">
      <c r="A72" s="7">
        <v>10</v>
      </c>
      <c r="B72" s="67" t="s">
        <v>429</v>
      </c>
      <c r="C72" s="6" t="s">
        <v>473</v>
      </c>
      <c r="D72" s="6" t="s">
        <v>473</v>
      </c>
      <c r="E72" s="6" t="s">
        <v>473</v>
      </c>
      <c r="F72" s="6" t="s">
        <v>473</v>
      </c>
      <c r="G72" s="6" t="s">
        <v>473</v>
      </c>
      <c r="H72" s="6" t="s">
        <v>473</v>
      </c>
      <c r="I72" s="6" t="s">
        <v>473</v>
      </c>
      <c r="J72" s="6" t="s">
        <v>473</v>
      </c>
      <c r="K72" s="6" t="s">
        <v>473</v>
      </c>
      <c r="L72" s="6" t="s">
        <v>473</v>
      </c>
      <c r="M72" s="83">
        <f t="shared" si="10"/>
        <v>0</v>
      </c>
      <c r="N72" s="83">
        <f t="shared" si="11"/>
        <v>0</v>
      </c>
      <c r="O72" s="83">
        <f t="shared" si="12"/>
        <v>1</v>
      </c>
      <c r="P72" s="83">
        <f t="shared" si="13"/>
        <v>0</v>
      </c>
      <c r="Q72" s="84">
        <f t="shared" si="14"/>
        <v>1</v>
      </c>
    </row>
    <row r="73" spans="1:17" ht="15.75" thickBot="1">
      <c r="A73" s="5">
        <v>11</v>
      </c>
      <c r="B73" s="65" t="s">
        <v>404</v>
      </c>
      <c r="C73" s="8" t="s">
        <v>433</v>
      </c>
      <c r="D73" s="6" t="s">
        <v>433</v>
      </c>
      <c r="E73" s="6" t="s">
        <v>473</v>
      </c>
      <c r="F73" s="6" t="s">
        <v>433</v>
      </c>
      <c r="G73" s="6" t="s">
        <v>433</v>
      </c>
      <c r="H73" s="6" t="s">
        <v>473</v>
      </c>
      <c r="I73" s="6" t="s">
        <v>473</v>
      </c>
      <c r="J73" s="6" t="s">
        <v>473</v>
      </c>
      <c r="K73" s="6" t="s">
        <v>433</v>
      </c>
      <c r="L73" s="6" t="s">
        <v>433</v>
      </c>
      <c r="M73" s="83">
        <f t="shared" si="10"/>
        <v>0</v>
      </c>
      <c r="N73" s="83">
        <f t="shared" si="11"/>
        <v>0.6</v>
      </c>
      <c r="O73" s="83">
        <f t="shared" si="12"/>
        <v>0.4</v>
      </c>
      <c r="P73" s="83">
        <f t="shared" si="13"/>
        <v>0</v>
      </c>
      <c r="Q73" s="84">
        <f t="shared" si="14"/>
        <v>1</v>
      </c>
    </row>
    <row r="74" spans="1:17" ht="15.75" thickBot="1">
      <c r="A74" s="7">
        <v>12</v>
      </c>
      <c r="B74" s="65" t="s">
        <v>405</v>
      </c>
      <c r="C74" s="6" t="s">
        <v>473</v>
      </c>
      <c r="D74" s="6" t="s">
        <v>473</v>
      </c>
      <c r="E74" s="6" t="s">
        <v>473</v>
      </c>
      <c r="F74" s="6" t="s">
        <v>473</v>
      </c>
      <c r="G74" s="6" t="s">
        <v>473</v>
      </c>
      <c r="H74" s="6" t="s">
        <v>473</v>
      </c>
      <c r="I74" s="6" t="s">
        <v>473</v>
      </c>
      <c r="J74" s="6" t="s">
        <v>473</v>
      </c>
      <c r="K74" s="6" t="s">
        <v>473</v>
      </c>
      <c r="L74" s="6" t="s">
        <v>473</v>
      </c>
      <c r="M74" s="83">
        <f t="shared" si="10"/>
        <v>0</v>
      </c>
      <c r="N74" s="83">
        <f t="shared" si="11"/>
        <v>0</v>
      </c>
      <c r="O74" s="83">
        <f t="shared" si="12"/>
        <v>1</v>
      </c>
      <c r="P74" s="83">
        <f t="shared" si="13"/>
        <v>0</v>
      </c>
      <c r="Q74" s="84">
        <f t="shared" si="14"/>
        <v>1</v>
      </c>
    </row>
    <row r="75" spans="1:17" ht="15.75" thickBot="1">
      <c r="A75" s="5">
        <v>13</v>
      </c>
      <c r="B75" s="65" t="s">
        <v>406</v>
      </c>
      <c r="C75" s="6" t="s">
        <v>473</v>
      </c>
      <c r="D75" s="6" t="s">
        <v>473</v>
      </c>
      <c r="E75" s="6" t="s">
        <v>473</v>
      </c>
      <c r="F75" s="6" t="s">
        <v>473</v>
      </c>
      <c r="G75" s="6" t="s">
        <v>473</v>
      </c>
      <c r="H75" s="6" t="s">
        <v>473</v>
      </c>
      <c r="I75" s="6" t="s">
        <v>473</v>
      </c>
      <c r="J75" s="6" t="s">
        <v>473</v>
      </c>
      <c r="K75" s="6" t="s">
        <v>473</v>
      </c>
      <c r="L75" s="6" t="s">
        <v>473</v>
      </c>
      <c r="M75" s="83">
        <f t="shared" si="10"/>
        <v>0</v>
      </c>
      <c r="N75" s="83">
        <f t="shared" si="11"/>
        <v>0</v>
      </c>
      <c r="O75" s="83">
        <f t="shared" si="12"/>
        <v>1</v>
      </c>
      <c r="P75" s="83">
        <f t="shared" si="13"/>
        <v>0</v>
      </c>
      <c r="Q75" s="84">
        <f t="shared" si="14"/>
        <v>1</v>
      </c>
    </row>
    <row r="76" spans="1:17" ht="15.75" thickBot="1">
      <c r="A76" s="7">
        <v>14</v>
      </c>
      <c r="B76" s="65" t="s">
        <v>407</v>
      </c>
      <c r="C76" s="6" t="s">
        <v>473</v>
      </c>
      <c r="D76" s="6" t="s">
        <v>473</v>
      </c>
      <c r="E76" s="6" t="s">
        <v>473</v>
      </c>
      <c r="F76" s="6" t="s">
        <v>473</v>
      </c>
      <c r="G76" s="6" t="s">
        <v>473</v>
      </c>
      <c r="H76" s="6" t="s">
        <v>473</v>
      </c>
      <c r="I76" s="6" t="s">
        <v>473</v>
      </c>
      <c r="J76" s="6" t="s">
        <v>473</v>
      </c>
      <c r="K76" s="6" t="s">
        <v>473</v>
      </c>
      <c r="L76" s="6" t="s">
        <v>473</v>
      </c>
      <c r="M76" s="83">
        <f t="shared" si="10"/>
        <v>0</v>
      </c>
      <c r="N76" s="83">
        <f t="shared" si="11"/>
        <v>0</v>
      </c>
      <c r="O76" s="83">
        <f t="shared" si="12"/>
        <v>1</v>
      </c>
      <c r="P76" s="83">
        <f t="shared" si="13"/>
        <v>0</v>
      </c>
      <c r="Q76" s="84">
        <f t="shared" si="14"/>
        <v>1</v>
      </c>
    </row>
    <row r="77" spans="1:17" ht="15.75" thickBot="1">
      <c r="A77" s="5">
        <v>15</v>
      </c>
      <c r="B77" s="65" t="s">
        <v>408</v>
      </c>
      <c r="C77" s="8" t="s">
        <v>473</v>
      </c>
      <c r="D77" s="6" t="s">
        <v>433</v>
      </c>
      <c r="E77" s="6" t="s">
        <v>473</v>
      </c>
      <c r="F77" s="6" t="s">
        <v>433</v>
      </c>
      <c r="G77" s="6" t="s">
        <v>433</v>
      </c>
      <c r="H77" s="6" t="s">
        <v>473</v>
      </c>
      <c r="I77" s="6" t="s">
        <v>473</v>
      </c>
      <c r="J77" s="6" t="s">
        <v>473</v>
      </c>
      <c r="K77" s="6" t="s">
        <v>433</v>
      </c>
      <c r="L77" s="6" t="s">
        <v>473</v>
      </c>
      <c r="M77" s="83">
        <f t="shared" si="10"/>
        <v>0</v>
      </c>
      <c r="N77" s="83">
        <f t="shared" si="11"/>
        <v>0.4</v>
      </c>
      <c r="O77" s="83">
        <f t="shared" si="12"/>
        <v>0.6</v>
      </c>
      <c r="P77" s="83">
        <f t="shared" si="13"/>
        <v>0</v>
      </c>
      <c r="Q77" s="84">
        <f t="shared" si="14"/>
        <v>1</v>
      </c>
    </row>
    <row r="78" spans="1:17" ht="15.75" thickBot="1">
      <c r="A78" s="7">
        <v>16</v>
      </c>
      <c r="B78" s="65" t="s">
        <v>403</v>
      </c>
      <c r="C78" s="8" t="s">
        <v>433</v>
      </c>
      <c r="D78" s="6" t="s">
        <v>433</v>
      </c>
      <c r="E78" s="6" t="s">
        <v>433</v>
      </c>
      <c r="F78" s="6" t="s">
        <v>433</v>
      </c>
      <c r="G78" s="6" t="s">
        <v>473</v>
      </c>
      <c r="H78" s="6" t="s">
        <v>473</v>
      </c>
      <c r="I78" s="6" t="s">
        <v>473</v>
      </c>
      <c r="J78" s="6" t="s">
        <v>473</v>
      </c>
      <c r="K78" s="6" t="s">
        <v>433</v>
      </c>
      <c r="L78" s="6" t="s">
        <v>473</v>
      </c>
      <c r="M78" s="83">
        <f t="shared" si="10"/>
        <v>0</v>
      </c>
      <c r="N78" s="83">
        <f t="shared" si="11"/>
        <v>0.5</v>
      </c>
      <c r="O78" s="83">
        <f t="shared" si="12"/>
        <v>0.5</v>
      </c>
      <c r="P78" s="83">
        <f t="shared" si="13"/>
        <v>0</v>
      </c>
      <c r="Q78" s="84">
        <f t="shared" si="14"/>
        <v>1</v>
      </c>
    </row>
    <row r="79" spans="1:17" ht="15.75" thickBot="1">
      <c r="A79" s="5">
        <v>17</v>
      </c>
      <c r="B79" s="65" t="s">
        <v>409</v>
      </c>
      <c r="C79" s="8" t="s">
        <v>433</v>
      </c>
      <c r="D79" s="6" t="s">
        <v>433</v>
      </c>
      <c r="E79" s="6" t="s">
        <v>433</v>
      </c>
      <c r="F79" s="6" t="s">
        <v>433</v>
      </c>
      <c r="G79" s="6" t="s">
        <v>433</v>
      </c>
      <c r="H79" s="6" t="s">
        <v>473</v>
      </c>
      <c r="I79" s="6" t="s">
        <v>473</v>
      </c>
      <c r="J79" s="6" t="s">
        <v>473</v>
      </c>
      <c r="K79" s="6" t="s">
        <v>433</v>
      </c>
      <c r="L79" s="6" t="s">
        <v>433</v>
      </c>
      <c r="M79" s="83">
        <f t="shared" si="10"/>
        <v>0</v>
      </c>
      <c r="N79" s="83">
        <f t="shared" si="11"/>
        <v>0.7</v>
      </c>
      <c r="O79" s="83">
        <f t="shared" si="12"/>
        <v>0.3</v>
      </c>
      <c r="P79" s="83">
        <f t="shared" si="13"/>
        <v>0</v>
      </c>
      <c r="Q79" s="84">
        <f t="shared" si="14"/>
        <v>1</v>
      </c>
    </row>
    <row r="80" spans="1:17" ht="15.75" thickBot="1">
      <c r="A80" s="7">
        <v>18</v>
      </c>
      <c r="B80" s="64" t="s">
        <v>412</v>
      </c>
      <c r="C80" s="6" t="s">
        <v>473</v>
      </c>
      <c r="D80" s="6" t="s">
        <v>473</v>
      </c>
      <c r="E80" s="6" t="s">
        <v>473</v>
      </c>
      <c r="F80" s="6" t="s">
        <v>473</v>
      </c>
      <c r="G80" s="6" t="s">
        <v>473</v>
      </c>
      <c r="H80" s="6" t="s">
        <v>473</v>
      </c>
      <c r="I80" s="6" t="s">
        <v>473</v>
      </c>
      <c r="J80" s="6" t="s">
        <v>473</v>
      </c>
      <c r="K80" s="6" t="s">
        <v>473</v>
      </c>
      <c r="L80" s="6" t="s">
        <v>473</v>
      </c>
      <c r="M80" s="83">
        <f t="shared" si="10"/>
        <v>0</v>
      </c>
      <c r="N80" s="83">
        <f t="shared" si="11"/>
        <v>0</v>
      </c>
      <c r="O80" s="83">
        <f t="shared" si="12"/>
        <v>1</v>
      </c>
      <c r="P80" s="83">
        <f t="shared" si="13"/>
        <v>0</v>
      </c>
      <c r="Q80" s="84">
        <f t="shared" si="14"/>
        <v>1</v>
      </c>
    </row>
    <row r="81" spans="1:17" ht="15.75" thickBot="1">
      <c r="A81" s="5">
        <v>19</v>
      </c>
      <c r="B81" s="65" t="s">
        <v>398</v>
      </c>
      <c r="C81" s="8" t="s">
        <v>473</v>
      </c>
      <c r="D81" s="6" t="s">
        <v>433</v>
      </c>
      <c r="E81" s="6" t="s">
        <v>473</v>
      </c>
      <c r="F81" s="6" t="s">
        <v>433</v>
      </c>
      <c r="G81" s="6" t="s">
        <v>433</v>
      </c>
      <c r="H81" s="6" t="s">
        <v>473</v>
      </c>
      <c r="I81" s="6" t="s">
        <v>473</v>
      </c>
      <c r="J81" s="6" t="s">
        <v>473</v>
      </c>
      <c r="K81" s="6" t="s">
        <v>433</v>
      </c>
      <c r="L81" s="6" t="s">
        <v>433</v>
      </c>
      <c r="M81" s="83">
        <f t="shared" si="10"/>
        <v>0</v>
      </c>
      <c r="N81" s="83">
        <f t="shared" si="11"/>
        <v>0.5</v>
      </c>
      <c r="O81" s="83">
        <f t="shared" si="12"/>
        <v>0.5</v>
      </c>
      <c r="P81" s="83">
        <f t="shared" si="13"/>
        <v>0</v>
      </c>
      <c r="Q81" s="84">
        <f t="shared" si="14"/>
        <v>1</v>
      </c>
    </row>
    <row r="82" spans="1:17" ht="15.75" thickBot="1">
      <c r="A82" s="7">
        <v>20</v>
      </c>
      <c r="B82" s="65" t="s">
        <v>413</v>
      </c>
      <c r="C82" s="8" t="s">
        <v>433</v>
      </c>
      <c r="D82" s="6" t="s">
        <v>433</v>
      </c>
      <c r="E82" s="6" t="s">
        <v>433</v>
      </c>
      <c r="F82" s="6" t="s">
        <v>433</v>
      </c>
      <c r="G82" s="6" t="s">
        <v>433</v>
      </c>
      <c r="H82" s="6" t="s">
        <v>473</v>
      </c>
      <c r="I82" s="6" t="s">
        <v>473</v>
      </c>
      <c r="J82" s="6" t="s">
        <v>473</v>
      </c>
      <c r="K82" s="6" t="s">
        <v>433</v>
      </c>
      <c r="L82" s="6" t="s">
        <v>433</v>
      </c>
      <c r="M82" s="83">
        <f t="shared" si="10"/>
        <v>0</v>
      </c>
      <c r="N82" s="83">
        <f t="shared" si="11"/>
        <v>0.7</v>
      </c>
      <c r="O82" s="83">
        <f t="shared" si="12"/>
        <v>0.3</v>
      </c>
      <c r="P82" s="83">
        <f t="shared" si="13"/>
        <v>0</v>
      </c>
      <c r="Q82" s="84">
        <f t="shared" si="14"/>
        <v>1</v>
      </c>
    </row>
    <row r="83" spans="1:17" ht="15.75" thickBot="1">
      <c r="A83" s="5">
        <v>21</v>
      </c>
      <c r="B83" s="65" t="s">
        <v>414</v>
      </c>
      <c r="C83" s="6" t="s">
        <v>473</v>
      </c>
      <c r="D83" s="6" t="s">
        <v>473</v>
      </c>
      <c r="E83" s="6" t="s">
        <v>473</v>
      </c>
      <c r="F83" s="6" t="s">
        <v>473</v>
      </c>
      <c r="G83" s="6" t="s">
        <v>433</v>
      </c>
      <c r="H83" s="6" t="s">
        <v>473</v>
      </c>
      <c r="I83" s="6" t="s">
        <v>473</v>
      </c>
      <c r="J83" s="6" t="s">
        <v>473</v>
      </c>
      <c r="K83" s="6" t="s">
        <v>473</v>
      </c>
      <c r="L83" s="6" t="s">
        <v>473</v>
      </c>
      <c r="M83" s="83">
        <f t="shared" si="10"/>
        <v>0</v>
      </c>
      <c r="N83" s="83">
        <f t="shared" si="11"/>
        <v>0.1</v>
      </c>
      <c r="O83" s="83">
        <f t="shared" si="12"/>
        <v>0.9</v>
      </c>
      <c r="P83" s="83">
        <f t="shared" si="13"/>
        <v>0</v>
      </c>
      <c r="Q83" s="84">
        <f t="shared" si="14"/>
        <v>1</v>
      </c>
    </row>
    <row r="84" spans="1:17" ht="15.75" thickBot="1">
      <c r="A84" s="7">
        <v>22</v>
      </c>
      <c r="B84" s="65" t="s">
        <v>415</v>
      </c>
      <c r="C84" s="8" t="s">
        <v>433</v>
      </c>
      <c r="D84" s="6" t="s">
        <v>433</v>
      </c>
      <c r="E84" s="6" t="s">
        <v>433</v>
      </c>
      <c r="F84" s="6" t="s">
        <v>433</v>
      </c>
      <c r="G84" s="6" t="s">
        <v>433</v>
      </c>
      <c r="H84" s="6" t="s">
        <v>473</v>
      </c>
      <c r="I84" s="6" t="s">
        <v>473</v>
      </c>
      <c r="J84" s="6" t="s">
        <v>473</v>
      </c>
      <c r="K84" s="6" t="s">
        <v>433</v>
      </c>
      <c r="L84" s="6" t="s">
        <v>433</v>
      </c>
      <c r="M84" s="83">
        <f t="shared" si="10"/>
        <v>0</v>
      </c>
      <c r="N84" s="83">
        <f t="shared" si="11"/>
        <v>0.7</v>
      </c>
      <c r="O84" s="83">
        <f t="shared" si="12"/>
        <v>0.3</v>
      </c>
      <c r="P84" s="83">
        <f t="shared" si="13"/>
        <v>0</v>
      </c>
      <c r="Q84" s="84">
        <f t="shared" si="14"/>
        <v>1</v>
      </c>
    </row>
    <row r="85" spans="1:17" ht="15.75" thickBot="1">
      <c r="A85" s="5">
        <v>23</v>
      </c>
      <c r="B85" s="65" t="s">
        <v>416</v>
      </c>
      <c r="C85" s="6" t="s">
        <v>473</v>
      </c>
      <c r="D85" s="6" t="s">
        <v>473</v>
      </c>
      <c r="E85" s="6" t="s">
        <v>473</v>
      </c>
      <c r="F85" s="6" t="s">
        <v>473</v>
      </c>
      <c r="G85" s="6" t="s">
        <v>433</v>
      </c>
      <c r="H85" s="6" t="s">
        <v>473</v>
      </c>
      <c r="I85" s="6" t="s">
        <v>473</v>
      </c>
      <c r="J85" s="6" t="s">
        <v>473</v>
      </c>
      <c r="K85" s="6" t="s">
        <v>473</v>
      </c>
      <c r="L85" s="6" t="s">
        <v>473</v>
      </c>
      <c r="M85" s="83">
        <f t="shared" si="10"/>
        <v>0</v>
      </c>
      <c r="N85" s="83">
        <f t="shared" si="11"/>
        <v>0.1</v>
      </c>
      <c r="O85" s="83">
        <f t="shared" si="12"/>
        <v>0.9</v>
      </c>
      <c r="P85" s="83">
        <f t="shared" si="13"/>
        <v>0</v>
      </c>
      <c r="Q85" s="84">
        <f t="shared" si="14"/>
        <v>1</v>
      </c>
    </row>
    <row r="86" spans="1:17" ht="15.75" thickBot="1">
      <c r="A86" s="7">
        <v>24</v>
      </c>
      <c r="B86" s="65" t="s">
        <v>417</v>
      </c>
      <c r="C86" s="8" t="s">
        <v>433</v>
      </c>
      <c r="D86" s="6" t="s">
        <v>433</v>
      </c>
      <c r="E86" s="6" t="s">
        <v>433</v>
      </c>
      <c r="F86" s="6" t="s">
        <v>433</v>
      </c>
      <c r="G86" s="6" t="s">
        <v>433</v>
      </c>
      <c r="H86" s="6" t="s">
        <v>473</v>
      </c>
      <c r="I86" s="6" t="s">
        <v>473</v>
      </c>
      <c r="J86" s="6" t="s">
        <v>473</v>
      </c>
      <c r="K86" s="6" t="s">
        <v>433</v>
      </c>
      <c r="L86" s="6" t="s">
        <v>433</v>
      </c>
      <c r="M86" s="83">
        <f t="shared" si="10"/>
        <v>0</v>
      </c>
      <c r="N86" s="83">
        <f t="shared" si="11"/>
        <v>0.7</v>
      </c>
      <c r="O86" s="83">
        <f t="shared" si="12"/>
        <v>0.3</v>
      </c>
      <c r="P86" s="83">
        <f t="shared" si="13"/>
        <v>0</v>
      </c>
      <c r="Q86" s="84">
        <f t="shared" si="14"/>
        <v>1</v>
      </c>
    </row>
    <row r="87" spans="1:17" ht="15.75" thickBot="1">
      <c r="A87" s="5">
        <v>25</v>
      </c>
      <c r="B87" s="65" t="s">
        <v>418</v>
      </c>
      <c r="C87" s="6" t="s">
        <v>473</v>
      </c>
      <c r="D87" s="6" t="s">
        <v>473</v>
      </c>
      <c r="E87" s="6" t="s">
        <v>473</v>
      </c>
      <c r="F87" s="6" t="s">
        <v>473</v>
      </c>
      <c r="G87" s="6" t="s">
        <v>433</v>
      </c>
      <c r="H87" s="6" t="s">
        <v>473</v>
      </c>
      <c r="I87" s="6" t="s">
        <v>473</v>
      </c>
      <c r="J87" s="6" t="s">
        <v>473</v>
      </c>
      <c r="K87" s="6" t="s">
        <v>473</v>
      </c>
      <c r="L87" s="6" t="s">
        <v>473</v>
      </c>
      <c r="M87" s="83">
        <f t="shared" si="10"/>
        <v>0</v>
      </c>
      <c r="N87" s="83">
        <f t="shared" si="11"/>
        <v>0.1</v>
      </c>
      <c r="O87" s="83">
        <f t="shared" si="12"/>
        <v>0.9</v>
      </c>
      <c r="P87" s="83">
        <f t="shared" si="13"/>
        <v>0</v>
      </c>
      <c r="Q87" s="84">
        <f t="shared" si="14"/>
        <v>1</v>
      </c>
    </row>
    <row r="88" spans="1:17" ht="15.75" thickBot="1">
      <c r="A88" s="7">
        <v>26</v>
      </c>
      <c r="B88" s="65" t="s">
        <v>411</v>
      </c>
      <c r="C88" s="8" t="s">
        <v>433</v>
      </c>
      <c r="D88" s="6" t="s">
        <v>433</v>
      </c>
      <c r="E88" s="6" t="s">
        <v>433</v>
      </c>
      <c r="F88" s="6" t="s">
        <v>433</v>
      </c>
      <c r="G88" s="6" t="s">
        <v>433</v>
      </c>
      <c r="H88" s="6" t="s">
        <v>473</v>
      </c>
      <c r="I88" s="6" t="s">
        <v>473</v>
      </c>
      <c r="J88" s="6" t="s">
        <v>473</v>
      </c>
      <c r="K88" s="6" t="s">
        <v>433</v>
      </c>
      <c r="L88" s="6" t="s">
        <v>433</v>
      </c>
      <c r="M88" s="83">
        <f t="shared" si="10"/>
        <v>0</v>
      </c>
      <c r="N88" s="83">
        <f t="shared" si="11"/>
        <v>0.7</v>
      </c>
      <c r="O88" s="83">
        <f t="shared" si="12"/>
        <v>0.3</v>
      </c>
      <c r="P88" s="83">
        <f t="shared" si="13"/>
        <v>0</v>
      </c>
      <c r="Q88" s="84">
        <f t="shared" si="14"/>
        <v>1</v>
      </c>
    </row>
    <row r="89" spans="1:17" ht="15.75" thickBot="1">
      <c r="A89" s="5">
        <v>27</v>
      </c>
      <c r="B89" s="65" t="s">
        <v>428</v>
      </c>
      <c r="C89" s="6" t="s">
        <v>473</v>
      </c>
      <c r="D89" s="6" t="s">
        <v>473</v>
      </c>
      <c r="E89" s="6" t="s">
        <v>473</v>
      </c>
      <c r="F89" s="6" t="s">
        <v>473</v>
      </c>
      <c r="G89" s="6" t="s">
        <v>433</v>
      </c>
      <c r="H89" s="6" t="s">
        <v>473</v>
      </c>
      <c r="I89" s="6" t="s">
        <v>473</v>
      </c>
      <c r="J89" s="6" t="s">
        <v>473</v>
      </c>
      <c r="K89" s="6" t="s">
        <v>473</v>
      </c>
      <c r="L89" s="6" t="s">
        <v>473</v>
      </c>
      <c r="M89" s="83">
        <f t="shared" si="10"/>
        <v>0</v>
      </c>
      <c r="N89" s="83">
        <f t="shared" si="11"/>
        <v>0.1</v>
      </c>
      <c r="O89" s="83">
        <f t="shared" si="12"/>
        <v>0.9</v>
      </c>
      <c r="P89" s="83">
        <f t="shared" si="13"/>
        <v>0</v>
      </c>
      <c r="Q89" s="84">
        <f t="shared" si="14"/>
        <v>1</v>
      </c>
    </row>
    <row r="90" spans="1:17" ht="15.75" thickBot="1">
      <c r="A90" s="7">
        <v>28</v>
      </c>
      <c r="B90" s="65" t="s">
        <v>419</v>
      </c>
      <c r="C90" s="8" t="s">
        <v>473</v>
      </c>
      <c r="D90" s="6" t="s">
        <v>433</v>
      </c>
      <c r="E90" s="6" t="s">
        <v>473</v>
      </c>
      <c r="F90" s="6" t="s">
        <v>433</v>
      </c>
      <c r="G90" s="6" t="s">
        <v>433</v>
      </c>
      <c r="H90" s="6" t="s">
        <v>473</v>
      </c>
      <c r="I90" s="6" t="s">
        <v>473</v>
      </c>
      <c r="J90" s="6" t="s">
        <v>473</v>
      </c>
      <c r="K90" s="6" t="s">
        <v>433</v>
      </c>
      <c r="L90" s="6" t="s">
        <v>473</v>
      </c>
      <c r="M90" s="83">
        <f t="shared" si="10"/>
        <v>0</v>
      </c>
      <c r="N90" s="83">
        <f t="shared" si="11"/>
        <v>0.4</v>
      </c>
      <c r="O90" s="83">
        <f t="shared" si="12"/>
        <v>0.6</v>
      </c>
      <c r="P90" s="83">
        <f t="shared" si="13"/>
        <v>0</v>
      </c>
      <c r="Q90" s="84">
        <f t="shared" si="14"/>
        <v>1</v>
      </c>
    </row>
    <row r="91" spans="1:17" ht="15.75" thickBot="1">
      <c r="A91" s="5">
        <v>29</v>
      </c>
      <c r="B91" s="65" t="s">
        <v>420</v>
      </c>
      <c r="C91" s="6" t="s">
        <v>473</v>
      </c>
      <c r="D91" s="6" t="s">
        <v>473</v>
      </c>
      <c r="E91" s="6" t="s">
        <v>473</v>
      </c>
      <c r="F91" s="6" t="s">
        <v>473</v>
      </c>
      <c r="G91" s="6" t="s">
        <v>473</v>
      </c>
      <c r="H91" s="6" t="s">
        <v>473</v>
      </c>
      <c r="I91" s="6" t="s">
        <v>473</v>
      </c>
      <c r="J91" s="6" t="s">
        <v>473</v>
      </c>
      <c r="K91" s="6" t="s">
        <v>473</v>
      </c>
      <c r="L91" s="6" t="s">
        <v>473</v>
      </c>
      <c r="M91" s="83">
        <f t="shared" si="10"/>
        <v>0</v>
      </c>
      <c r="N91" s="83">
        <f t="shared" si="11"/>
        <v>0</v>
      </c>
      <c r="O91" s="83">
        <f t="shared" si="12"/>
        <v>1</v>
      </c>
      <c r="P91" s="83">
        <f t="shared" si="13"/>
        <v>0</v>
      </c>
      <c r="Q91" s="84">
        <f t="shared" si="14"/>
        <v>1</v>
      </c>
    </row>
    <row r="92" spans="1:17" ht="15.75" thickBot="1">
      <c r="A92" s="7">
        <v>30</v>
      </c>
      <c r="B92" s="65" t="s">
        <v>421</v>
      </c>
      <c r="C92" s="8" t="s">
        <v>433</v>
      </c>
      <c r="D92" s="6" t="s">
        <v>433</v>
      </c>
      <c r="E92" s="6" t="s">
        <v>473</v>
      </c>
      <c r="F92" s="6" t="s">
        <v>433</v>
      </c>
      <c r="G92" s="6" t="s">
        <v>433</v>
      </c>
      <c r="H92" s="6" t="s">
        <v>473</v>
      </c>
      <c r="I92" s="6" t="s">
        <v>473</v>
      </c>
      <c r="J92" s="6" t="s">
        <v>473</v>
      </c>
      <c r="K92" s="6" t="s">
        <v>433</v>
      </c>
      <c r="L92" s="6" t="s">
        <v>433</v>
      </c>
      <c r="M92" s="83">
        <f t="shared" si="10"/>
        <v>0</v>
      </c>
      <c r="N92" s="83">
        <f t="shared" si="11"/>
        <v>0.6</v>
      </c>
      <c r="O92" s="83">
        <f t="shared" si="12"/>
        <v>0.4</v>
      </c>
      <c r="P92" s="83">
        <f t="shared" si="13"/>
        <v>0</v>
      </c>
      <c r="Q92" s="84">
        <f t="shared" si="14"/>
        <v>1</v>
      </c>
    </row>
    <row r="93" spans="1:17" ht="15.75" thickBot="1">
      <c r="A93" s="5">
        <v>31</v>
      </c>
      <c r="B93" s="65" t="s">
        <v>422</v>
      </c>
      <c r="C93" s="6" t="s">
        <v>473</v>
      </c>
      <c r="D93" s="6" t="s">
        <v>473</v>
      </c>
      <c r="E93" s="6" t="s">
        <v>473</v>
      </c>
      <c r="F93" s="6" t="s">
        <v>473</v>
      </c>
      <c r="G93" s="6" t="s">
        <v>433</v>
      </c>
      <c r="H93" s="6" t="s">
        <v>473</v>
      </c>
      <c r="I93" s="6" t="s">
        <v>473</v>
      </c>
      <c r="J93" s="6" t="s">
        <v>473</v>
      </c>
      <c r="K93" s="6" t="s">
        <v>473</v>
      </c>
      <c r="L93" s="6" t="s">
        <v>473</v>
      </c>
      <c r="M93" s="83">
        <f t="shared" si="10"/>
        <v>0</v>
      </c>
      <c r="N93" s="83">
        <f t="shared" si="11"/>
        <v>0.1</v>
      </c>
      <c r="O93" s="83">
        <f t="shared" si="12"/>
        <v>0.9</v>
      </c>
      <c r="P93" s="83">
        <f t="shared" si="13"/>
        <v>0</v>
      </c>
      <c r="Q93" s="84">
        <f t="shared" si="14"/>
        <v>1</v>
      </c>
    </row>
    <row r="94" spans="1:17" ht="15.75" thickBot="1">
      <c r="A94" s="7">
        <v>32</v>
      </c>
      <c r="B94" s="65" t="s">
        <v>423</v>
      </c>
      <c r="C94" s="8" t="s">
        <v>473</v>
      </c>
      <c r="D94" s="6" t="s">
        <v>473</v>
      </c>
      <c r="E94" s="6" t="s">
        <v>473</v>
      </c>
      <c r="F94" s="6" t="s">
        <v>433</v>
      </c>
      <c r="G94" s="6" t="s">
        <v>433</v>
      </c>
      <c r="H94" s="6" t="s">
        <v>473</v>
      </c>
      <c r="I94" s="6" t="s">
        <v>473</v>
      </c>
      <c r="J94" s="6" t="s">
        <v>473</v>
      </c>
      <c r="K94" s="6" t="s">
        <v>433</v>
      </c>
      <c r="L94" s="6" t="s">
        <v>473</v>
      </c>
      <c r="M94" s="83">
        <f t="shared" si="10"/>
        <v>0</v>
      </c>
      <c r="N94" s="83">
        <f t="shared" si="11"/>
        <v>0.3</v>
      </c>
      <c r="O94" s="83">
        <f t="shared" si="12"/>
        <v>0.7</v>
      </c>
      <c r="P94" s="83">
        <f t="shared" si="13"/>
        <v>0</v>
      </c>
      <c r="Q94" s="84">
        <f t="shared" si="14"/>
        <v>1</v>
      </c>
    </row>
    <row r="95" spans="1:17" ht="15.75" thickBot="1">
      <c r="A95" s="5">
        <v>33</v>
      </c>
      <c r="B95" s="65" t="s">
        <v>424</v>
      </c>
      <c r="C95" s="6" t="s">
        <v>433</v>
      </c>
      <c r="D95" s="6" t="s">
        <v>433</v>
      </c>
      <c r="E95" s="6" t="s">
        <v>473</v>
      </c>
      <c r="F95" s="6" t="s">
        <v>473</v>
      </c>
      <c r="G95" s="6" t="s">
        <v>433</v>
      </c>
      <c r="H95" s="6" t="s">
        <v>473</v>
      </c>
      <c r="I95" s="6" t="s">
        <v>473</v>
      </c>
      <c r="J95" s="6" t="s">
        <v>473</v>
      </c>
      <c r="K95" s="6" t="s">
        <v>473</v>
      </c>
      <c r="L95" s="6" t="s">
        <v>433</v>
      </c>
      <c r="M95" s="83">
        <f t="shared" si="10"/>
        <v>0</v>
      </c>
      <c r="N95" s="83">
        <f t="shared" si="11"/>
        <v>0.4</v>
      </c>
      <c r="O95" s="83">
        <f t="shared" si="12"/>
        <v>0.6</v>
      </c>
      <c r="P95" s="83">
        <f t="shared" si="13"/>
        <v>0</v>
      </c>
      <c r="Q95" s="84">
        <f t="shared" si="14"/>
        <v>1</v>
      </c>
    </row>
    <row r="96" spans="1:17" ht="15.75" thickBot="1">
      <c r="A96" s="7">
        <v>34</v>
      </c>
      <c r="B96" s="65" t="s">
        <v>410</v>
      </c>
      <c r="C96" s="8" t="s">
        <v>433</v>
      </c>
      <c r="D96" s="6" t="s">
        <v>433</v>
      </c>
      <c r="E96" s="6" t="s">
        <v>433</v>
      </c>
      <c r="F96" s="6" t="s">
        <v>433</v>
      </c>
      <c r="G96" s="6" t="s">
        <v>432</v>
      </c>
      <c r="H96" s="6" t="s">
        <v>473</v>
      </c>
      <c r="I96" s="6" t="s">
        <v>473</v>
      </c>
      <c r="J96" s="6" t="s">
        <v>473</v>
      </c>
      <c r="K96" s="6" t="s">
        <v>433</v>
      </c>
      <c r="L96" s="6" t="s">
        <v>433</v>
      </c>
      <c r="M96" s="83">
        <f>COUNTIF(C96:L96,"н")/COUNTA(C96:L96)</f>
        <v>0.1</v>
      </c>
      <c r="N96" s="83">
        <f>COUNTIF(C96:L96,"с")/COUNTA(C96:L96)</f>
        <v>0.6</v>
      </c>
      <c r="O96" s="83">
        <f>COUNTIF(C96:L96,"д")/COUNTA(C96:L96)</f>
        <v>0.3</v>
      </c>
      <c r="P96" s="83">
        <f>COUNTIF(C96:L96,"в")/COUNTA(C96:L96)</f>
        <v>0</v>
      </c>
      <c r="Q96" s="84">
        <f>P96+O96+N96</f>
        <v>0.89999999999999991</v>
      </c>
    </row>
    <row r="97" spans="1:17" ht="15" customHeight="1" thickBot="1">
      <c r="A97" s="7">
        <v>35</v>
      </c>
      <c r="B97" s="65" t="s">
        <v>425</v>
      </c>
      <c r="C97" s="6" t="s">
        <v>473</v>
      </c>
      <c r="D97" s="6" t="s">
        <v>473</v>
      </c>
      <c r="E97" s="6" t="s">
        <v>473</v>
      </c>
      <c r="F97" s="6" t="s">
        <v>473</v>
      </c>
      <c r="G97" s="6" t="s">
        <v>433</v>
      </c>
      <c r="H97" s="6" t="s">
        <v>473</v>
      </c>
      <c r="I97" s="6" t="s">
        <v>473</v>
      </c>
      <c r="J97" s="6" t="s">
        <v>473</v>
      </c>
      <c r="K97" s="6" t="s">
        <v>473</v>
      </c>
      <c r="L97" s="6" t="s">
        <v>473</v>
      </c>
      <c r="M97" s="83">
        <f t="shared" si="10"/>
        <v>0</v>
      </c>
      <c r="N97" s="83">
        <f t="shared" si="11"/>
        <v>0.1</v>
      </c>
      <c r="O97" s="83">
        <f t="shared" si="12"/>
        <v>0.9</v>
      </c>
      <c r="P97" s="83">
        <f t="shared" si="13"/>
        <v>0</v>
      </c>
      <c r="Q97" s="84">
        <f t="shared" si="14"/>
        <v>1</v>
      </c>
    </row>
    <row r="98" spans="1:17" ht="15" customHeight="1">
      <c r="A98" s="5">
        <v>36</v>
      </c>
      <c r="B98" s="66" t="s">
        <v>426</v>
      </c>
      <c r="C98" s="6" t="s">
        <v>473</v>
      </c>
      <c r="D98" s="6" t="s">
        <v>473</v>
      </c>
      <c r="E98" s="6" t="s">
        <v>473</v>
      </c>
      <c r="F98" s="6" t="s">
        <v>473</v>
      </c>
      <c r="G98" s="6" t="s">
        <v>433</v>
      </c>
      <c r="H98" s="6" t="s">
        <v>473</v>
      </c>
      <c r="I98" s="6" t="s">
        <v>473</v>
      </c>
      <c r="J98" s="6" t="s">
        <v>473</v>
      </c>
      <c r="K98" s="6" t="s">
        <v>473</v>
      </c>
      <c r="L98" s="6" t="s">
        <v>473</v>
      </c>
      <c r="M98" s="83">
        <f t="shared" si="10"/>
        <v>0</v>
      </c>
      <c r="N98" s="83">
        <f t="shared" si="11"/>
        <v>0.1</v>
      </c>
      <c r="O98" s="83">
        <f t="shared" si="12"/>
        <v>0.9</v>
      </c>
      <c r="P98" s="83">
        <f t="shared" si="13"/>
        <v>0</v>
      </c>
      <c r="Q98" s="84">
        <f t="shared" si="14"/>
        <v>1</v>
      </c>
    </row>
    <row r="99" spans="1:17" ht="15" customHeight="1">
      <c r="A99" s="5">
        <v>37</v>
      </c>
      <c r="B99" s="66" t="s">
        <v>477</v>
      </c>
      <c r="C99" s="6" t="s">
        <v>473</v>
      </c>
      <c r="D99" s="6" t="s">
        <v>473</v>
      </c>
      <c r="E99" s="6" t="s">
        <v>473</v>
      </c>
      <c r="F99" s="6" t="s">
        <v>473</v>
      </c>
      <c r="G99" s="6" t="s">
        <v>433</v>
      </c>
      <c r="H99" s="6" t="s">
        <v>473</v>
      </c>
      <c r="I99" s="6" t="s">
        <v>473</v>
      </c>
      <c r="J99" s="6" t="s">
        <v>473</v>
      </c>
      <c r="K99" s="6" t="s">
        <v>473</v>
      </c>
      <c r="L99" s="6" t="s">
        <v>473</v>
      </c>
      <c r="M99" s="83">
        <f>COUNTIF(C99:L99,"н")/COUNTA(C99:L99)</f>
        <v>0</v>
      </c>
      <c r="N99" s="83">
        <f>COUNTIF(C99:L99,"с")/COUNTA(C99:L99)</f>
        <v>0.1</v>
      </c>
      <c r="O99" s="83">
        <f>COUNTIF(C99:L99,"д")/COUNTA(C99:L99)</f>
        <v>0.9</v>
      </c>
      <c r="P99" s="83">
        <f>COUNTIF(C99:L99,"в")/COUNTA(C99:L99)</f>
        <v>0</v>
      </c>
      <c r="Q99" s="84">
        <f>P99+O99+N99</f>
        <v>1</v>
      </c>
    </row>
    <row r="100" spans="1:17" ht="15" customHeight="1">
      <c r="A100" s="115" t="s">
        <v>52</v>
      </c>
      <c r="B100" s="115"/>
      <c r="C100" s="82">
        <f t="shared" ref="C100:L100" si="15">COUNTIF(C63:C99,"н")/COUNTA(C63:C99)</f>
        <v>0</v>
      </c>
      <c r="D100" s="82">
        <f t="shared" si="15"/>
        <v>0</v>
      </c>
      <c r="E100" s="82">
        <f t="shared" si="15"/>
        <v>0</v>
      </c>
      <c r="F100" s="82">
        <f t="shared" si="15"/>
        <v>2.7027027027027029E-2</v>
      </c>
      <c r="G100" s="82">
        <f t="shared" si="15"/>
        <v>5.4054054054054057E-2</v>
      </c>
      <c r="H100" s="82">
        <f t="shared" si="15"/>
        <v>0</v>
      </c>
      <c r="I100" s="82">
        <f t="shared" si="15"/>
        <v>0</v>
      </c>
      <c r="J100" s="82">
        <f t="shared" si="15"/>
        <v>0</v>
      </c>
      <c r="K100" s="82">
        <f t="shared" si="15"/>
        <v>0</v>
      </c>
      <c r="L100" s="82">
        <f t="shared" si="15"/>
        <v>0</v>
      </c>
      <c r="M100" s="126" t="s">
        <v>44</v>
      </c>
      <c r="N100" s="127"/>
      <c r="O100" s="127"/>
      <c r="P100" s="127"/>
      <c r="Q100" s="128"/>
    </row>
    <row r="101" spans="1:17">
      <c r="A101" s="115" t="s">
        <v>53</v>
      </c>
      <c r="B101" s="115"/>
      <c r="C101" s="82">
        <f t="shared" ref="C101:L101" si="16">COUNTIF(C63:C99,"с")/COUNTA(C63:C99)</f>
        <v>0.35135135135135137</v>
      </c>
      <c r="D101" s="82">
        <f t="shared" si="16"/>
        <v>0.45945945945945948</v>
      </c>
      <c r="E101" s="82">
        <f t="shared" si="16"/>
        <v>0.24324324324324326</v>
      </c>
      <c r="F101" s="82">
        <f t="shared" si="16"/>
        <v>0.40540540540540543</v>
      </c>
      <c r="G101" s="82">
        <f t="shared" si="16"/>
        <v>0.6216216216216216</v>
      </c>
      <c r="H101" s="82">
        <f t="shared" si="16"/>
        <v>2.7027027027027029E-2</v>
      </c>
      <c r="I101" s="82">
        <f t="shared" si="16"/>
        <v>2.7027027027027029E-2</v>
      </c>
      <c r="J101" s="82">
        <f t="shared" si="16"/>
        <v>0</v>
      </c>
      <c r="K101" s="82">
        <f t="shared" si="16"/>
        <v>0.45945945945945948</v>
      </c>
      <c r="L101" s="82">
        <f t="shared" si="16"/>
        <v>0.3783783783783784</v>
      </c>
      <c r="M101" s="108" t="s">
        <v>45</v>
      </c>
      <c r="N101" s="109"/>
      <c r="O101" s="109"/>
      <c r="P101" s="109"/>
      <c r="Q101" s="110"/>
    </row>
    <row r="102" spans="1:17">
      <c r="A102" s="115" t="s">
        <v>54</v>
      </c>
      <c r="B102" s="115"/>
      <c r="C102" s="82">
        <f t="shared" ref="C102:L102" si="17">COUNTIF(C63:C99,"д")/COUNTA(C63:C99)</f>
        <v>0.64864864864864868</v>
      </c>
      <c r="D102" s="82">
        <f t="shared" si="17"/>
        <v>0.54054054054054057</v>
      </c>
      <c r="E102" s="82">
        <f t="shared" si="17"/>
        <v>0.7567567567567568</v>
      </c>
      <c r="F102" s="82">
        <f t="shared" si="17"/>
        <v>0.56756756756756754</v>
      </c>
      <c r="G102" s="82">
        <f t="shared" si="17"/>
        <v>0.32432432432432434</v>
      </c>
      <c r="H102" s="82">
        <f t="shared" si="17"/>
        <v>0.97297297297297303</v>
      </c>
      <c r="I102" s="82">
        <f t="shared" si="17"/>
        <v>0.97297297297297303</v>
      </c>
      <c r="J102" s="82">
        <f t="shared" si="17"/>
        <v>1</v>
      </c>
      <c r="K102" s="82">
        <f t="shared" si="17"/>
        <v>0.54054054054054057</v>
      </c>
      <c r="L102" s="82">
        <f t="shared" si="17"/>
        <v>0.6216216216216216</v>
      </c>
      <c r="M102" s="111" t="s">
        <v>46</v>
      </c>
      <c r="N102" s="112"/>
      <c r="O102" s="112"/>
      <c r="P102" s="112"/>
      <c r="Q102" s="113"/>
    </row>
    <row r="103" spans="1:17">
      <c r="A103" s="115" t="s">
        <v>55</v>
      </c>
      <c r="B103" s="115"/>
      <c r="C103" s="82">
        <f t="shared" ref="C103:L103" si="18">COUNTIF(C63:C99,"в")/COUNTA(C63:C99)</f>
        <v>0</v>
      </c>
      <c r="D103" s="82">
        <f t="shared" si="18"/>
        <v>0</v>
      </c>
      <c r="E103" s="82">
        <f t="shared" si="18"/>
        <v>0</v>
      </c>
      <c r="F103" s="82">
        <f t="shared" si="18"/>
        <v>0</v>
      </c>
      <c r="G103" s="82">
        <f t="shared" si="18"/>
        <v>0</v>
      </c>
      <c r="H103" s="82">
        <f t="shared" si="18"/>
        <v>0</v>
      </c>
      <c r="I103" s="82">
        <f t="shared" si="18"/>
        <v>0</v>
      </c>
      <c r="J103" s="82">
        <f t="shared" si="18"/>
        <v>0</v>
      </c>
      <c r="K103" s="82">
        <f t="shared" si="18"/>
        <v>0</v>
      </c>
      <c r="L103" s="82">
        <f t="shared" si="18"/>
        <v>0</v>
      </c>
      <c r="M103" s="124" t="s">
        <v>47</v>
      </c>
      <c r="N103" s="125"/>
      <c r="O103" s="125"/>
      <c r="P103" s="125"/>
      <c r="Q103" s="110"/>
    </row>
    <row r="104" spans="1:17">
      <c r="A104" s="140" t="s">
        <v>56</v>
      </c>
      <c r="B104" s="140"/>
      <c r="C104" s="82">
        <f>C101+C102+C103</f>
        <v>1</v>
      </c>
      <c r="D104" s="82">
        <f t="shared" ref="D104:L104" si="19">D101+D102+D103</f>
        <v>1</v>
      </c>
      <c r="E104" s="82">
        <f t="shared" si="19"/>
        <v>1</v>
      </c>
      <c r="F104" s="82">
        <f t="shared" si="19"/>
        <v>0.97297297297297303</v>
      </c>
      <c r="G104" s="82">
        <f t="shared" si="19"/>
        <v>0.94594594594594594</v>
      </c>
      <c r="H104" s="82">
        <f t="shared" si="19"/>
        <v>1</v>
      </c>
      <c r="I104" s="82">
        <f t="shared" si="19"/>
        <v>1</v>
      </c>
      <c r="J104" s="82">
        <f t="shared" si="19"/>
        <v>1</v>
      </c>
      <c r="K104" s="82">
        <f t="shared" si="19"/>
        <v>1</v>
      </c>
      <c r="L104" s="82">
        <f t="shared" si="19"/>
        <v>1</v>
      </c>
      <c r="M104" s="9" t="s">
        <v>48</v>
      </c>
      <c r="N104" s="9" t="s">
        <v>49</v>
      </c>
      <c r="O104" s="9" t="s">
        <v>50</v>
      </c>
      <c r="P104" s="9" t="s">
        <v>51</v>
      </c>
      <c r="Q104" s="10" t="s">
        <v>43</v>
      </c>
    </row>
    <row r="105" spans="1:17">
      <c r="A105" s="129" t="s">
        <v>57</v>
      </c>
      <c r="B105" s="129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85">
        <f>AVERAGE(M63:M99)</f>
        <v>8.1081081081081086E-3</v>
      </c>
      <c r="N105" s="85">
        <f>AVERAGE(N63:N99)</f>
        <v>0.29729729729729726</v>
      </c>
      <c r="O105" s="85">
        <f>AVERAGE(O63:O99)</f>
        <v>0.69459459459459449</v>
      </c>
      <c r="P105" s="85">
        <f>AVERAGE(P63:P99)</f>
        <v>0</v>
      </c>
      <c r="Q105" s="86">
        <f>AVERAGE(Q63:Q99)</f>
        <v>0.99189189189189175</v>
      </c>
    </row>
  </sheetData>
  <mergeCells count="62">
    <mergeCell ref="E8:E10"/>
    <mergeCell ref="H8:H10"/>
    <mergeCell ref="J7:J10"/>
    <mergeCell ref="M6:Q6"/>
    <mergeCell ref="M7:Q7"/>
    <mergeCell ref="M8:M10"/>
    <mergeCell ref="N8:N10"/>
    <mergeCell ref="O8:O10"/>
    <mergeCell ref="P8:P10"/>
    <mergeCell ref="Q8:Q10"/>
    <mergeCell ref="M49:Q49"/>
    <mergeCell ref="A49:B49"/>
    <mergeCell ref="M50:Q50"/>
    <mergeCell ref="M47:Q47"/>
    <mergeCell ref="M48:Q48"/>
    <mergeCell ref="A50:B50"/>
    <mergeCell ref="A47:B47"/>
    <mergeCell ref="A48:B48"/>
    <mergeCell ref="A51:B51"/>
    <mergeCell ref="A52:B52"/>
    <mergeCell ref="A58:A62"/>
    <mergeCell ref="H60:H62"/>
    <mergeCell ref="A6:A10"/>
    <mergeCell ref="B6:B10"/>
    <mergeCell ref="D8:D10"/>
    <mergeCell ref="C6:L6"/>
    <mergeCell ref="L7:L10"/>
    <mergeCell ref="B58:B62"/>
    <mergeCell ref="K7:K10"/>
    <mergeCell ref="C7:H7"/>
    <mergeCell ref="C8:C10"/>
    <mergeCell ref="F8:F10"/>
    <mergeCell ref="G8:G10"/>
    <mergeCell ref="I7:I10"/>
    <mergeCell ref="A100:B100"/>
    <mergeCell ref="C59:H59"/>
    <mergeCell ref="C58:L58"/>
    <mergeCell ref="O60:O62"/>
    <mergeCell ref="C60:C62"/>
    <mergeCell ref="D60:D62"/>
    <mergeCell ref="M100:Q100"/>
    <mergeCell ref="I59:I62"/>
    <mergeCell ref="J59:J62"/>
    <mergeCell ref="K59:K62"/>
    <mergeCell ref="M58:Q58"/>
    <mergeCell ref="E60:E62"/>
    <mergeCell ref="P60:P62"/>
    <mergeCell ref="Q60:Q62"/>
    <mergeCell ref="L59:L62"/>
    <mergeCell ref="F60:F62"/>
    <mergeCell ref="G60:G62"/>
    <mergeCell ref="M59:Q59"/>
    <mergeCell ref="M60:M62"/>
    <mergeCell ref="N60:N62"/>
    <mergeCell ref="A105:B105"/>
    <mergeCell ref="A101:B101"/>
    <mergeCell ref="A102:B102"/>
    <mergeCell ref="M102:Q102"/>
    <mergeCell ref="A103:B103"/>
    <mergeCell ref="M103:Q103"/>
    <mergeCell ref="A104:B104"/>
    <mergeCell ref="M101:Q10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Y105"/>
  <sheetViews>
    <sheetView topLeftCell="O88" zoomScaleNormal="100" workbookViewId="0">
      <selection activeCell="A43" sqref="A43:IV43"/>
    </sheetView>
  </sheetViews>
  <sheetFormatPr defaultRowHeight="15"/>
  <cols>
    <col min="2" max="2" width="25.28515625" customWidth="1"/>
    <col min="23" max="23" width="10.7109375" customWidth="1"/>
    <col min="25" max="25" width="12" customWidth="1"/>
  </cols>
  <sheetData>
    <row r="1" spans="1:25" ht="15.75">
      <c r="A1" s="14" t="s">
        <v>0</v>
      </c>
      <c r="B1" s="15"/>
      <c r="C1" s="16" t="s">
        <v>59</v>
      </c>
      <c r="D1" s="15"/>
      <c r="E1" s="15"/>
      <c r="F1" s="15"/>
      <c r="G1" s="2"/>
      <c r="H1" s="2"/>
    </row>
    <row r="2" spans="1:25" ht="15.75">
      <c r="A2" s="14" t="s">
        <v>1</v>
      </c>
      <c r="B2" s="15"/>
      <c r="C2" s="14" t="s">
        <v>61</v>
      </c>
      <c r="D2" s="15"/>
      <c r="E2" s="15"/>
      <c r="F2" s="15"/>
      <c r="G2" s="2"/>
      <c r="H2" s="2"/>
    </row>
    <row r="3" spans="1:25" ht="15.75">
      <c r="A3" s="25" t="s">
        <v>2</v>
      </c>
      <c r="B3" s="2"/>
      <c r="C3" s="1" t="s">
        <v>265</v>
      </c>
      <c r="D3" s="2"/>
      <c r="E3" s="2"/>
      <c r="F3" s="2"/>
      <c r="G3" s="2"/>
      <c r="H3" s="2"/>
    </row>
    <row r="4" spans="1:25" ht="15.75">
      <c r="A4" s="147" t="s">
        <v>238</v>
      </c>
      <c r="B4" s="144"/>
      <c r="C4" s="144"/>
      <c r="D4" s="144"/>
      <c r="E4" s="144"/>
      <c r="F4" s="144"/>
      <c r="G4" s="144"/>
      <c r="H4" s="144"/>
      <c r="I4" s="144"/>
      <c r="J4" s="144"/>
    </row>
    <row r="5" spans="1:25" ht="15.75">
      <c r="A5" s="26" t="s">
        <v>4</v>
      </c>
      <c r="C5" s="4" t="s">
        <v>58</v>
      </c>
    </row>
    <row r="6" spans="1:25">
      <c r="A6" s="138" t="s">
        <v>5</v>
      </c>
      <c r="B6" s="141" t="s">
        <v>6</v>
      </c>
      <c r="C6" s="145" t="s">
        <v>239</v>
      </c>
      <c r="D6" s="120"/>
      <c r="E6" s="119" t="s">
        <v>240</v>
      </c>
      <c r="F6" s="104"/>
      <c r="G6" s="104"/>
      <c r="H6" s="104"/>
      <c r="I6" s="104"/>
      <c r="J6" s="104"/>
      <c r="K6" s="227" t="s">
        <v>240</v>
      </c>
      <c r="L6" s="215"/>
      <c r="M6" s="215"/>
      <c r="N6" s="215"/>
      <c r="O6" s="215"/>
      <c r="P6" s="206"/>
      <c r="Q6" s="145" t="s">
        <v>251</v>
      </c>
      <c r="R6" s="120"/>
      <c r="S6" s="120"/>
      <c r="T6" s="120"/>
      <c r="U6" s="106" t="s">
        <v>37</v>
      </c>
      <c r="V6" s="106"/>
      <c r="W6" s="106"/>
      <c r="X6" s="106"/>
      <c r="Y6" s="106"/>
    </row>
    <row r="7" spans="1:25">
      <c r="A7" s="138"/>
      <c r="B7" s="146"/>
      <c r="C7" s="120"/>
      <c r="D7" s="120"/>
      <c r="E7" s="104"/>
      <c r="F7" s="104"/>
      <c r="G7" s="104"/>
      <c r="H7" s="104"/>
      <c r="I7" s="104"/>
      <c r="J7" s="104"/>
      <c r="K7" s="228"/>
      <c r="L7" s="217"/>
      <c r="M7" s="217"/>
      <c r="N7" s="217"/>
      <c r="O7" s="217"/>
      <c r="P7" s="207"/>
      <c r="Q7" s="104" t="s">
        <v>252</v>
      </c>
      <c r="R7" s="104" t="s">
        <v>253</v>
      </c>
      <c r="S7" s="104" t="s">
        <v>254</v>
      </c>
      <c r="T7" s="104" t="s">
        <v>255</v>
      </c>
      <c r="U7" s="113" t="s">
        <v>38</v>
      </c>
      <c r="V7" s="113"/>
      <c r="W7" s="113"/>
      <c r="X7" s="113"/>
      <c r="Y7" s="113"/>
    </row>
    <row r="8" spans="1:25">
      <c r="A8" s="138"/>
      <c r="B8" s="146"/>
      <c r="C8" s="104" t="s">
        <v>241</v>
      </c>
      <c r="D8" s="104" t="s">
        <v>242</v>
      </c>
      <c r="E8" s="226" t="s">
        <v>243</v>
      </c>
      <c r="F8" s="120"/>
      <c r="G8" s="120"/>
      <c r="H8" s="226" t="s">
        <v>244</v>
      </c>
      <c r="I8" s="105"/>
      <c r="J8" s="105"/>
      <c r="K8" s="229" t="s">
        <v>256</v>
      </c>
      <c r="L8" s="229"/>
      <c r="M8" s="229"/>
      <c r="N8" s="229"/>
      <c r="O8" s="209" t="s">
        <v>257</v>
      </c>
      <c r="P8" s="225"/>
      <c r="Q8" s="104"/>
      <c r="R8" s="104"/>
      <c r="S8" s="104"/>
      <c r="T8" s="104"/>
      <c r="U8" s="114" t="s">
        <v>39</v>
      </c>
      <c r="V8" s="114" t="s">
        <v>40</v>
      </c>
      <c r="W8" s="114" t="s">
        <v>41</v>
      </c>
      <c r="X8" s="114" t="s">
        <v>42</v>
      </c>
      <c r="Y8" s="107" t="s">
        <v>43</v>
      </c>
    </row>
    <row r="9" spans="1:25">
      <c r="A9" s="138"/>
      <c r="B9" s="146"/>
      <c r="C9" s="104"/>
      <c r="D9" s="104"/>
      <c r="E9" s="104" t="s">
        <v>245</v>
      </c>
      <c r="F9" s="104" t="s">
        <v>246</v>
      </c>
      <c r="G9" s="104" t="s">
        <v>247</v>
      </c>
      <c r="H9" s="104" t="s">
        <v>248</v>
      </c>
      <c r="I9" s="104" t="s">
        <v>249</v>
      </c>
      <c r="J9" s="104" t="s">
        <v>250</v>
      </c>
      <c r="K9" s="104" t="s">
        <v>258</v>
      </c>
      <c r="L9" s="131" t="s">
        <v>259</v>
      </c>
      <c r="M9" s="131" t="s">
        <v>260</v>
      </c>
      <c r="N9" s="131" t="s">
        <v>261</v>
      </c>
      <c r="O9" s="224" t="s">
        <v>262</v>
      </c>
      <c r="P9" s="224" t="s">
        <v>263</v>
      </c>
      <c r="Q9" s="104"/>
      <c r="R9" s="104"/>
      <c r="S9" s="104"/>
      <c r="T9" s="104"/>
      <c r="U9" s="114"/>
      <c r="V9" s="114"/>
      <c r="W9" s="114"/>
      <c r="X9" s="114"/>
      <c r="Y9" s="107"/>
    </row>
    <row r="10" spans="1:25" ht="24.75" customHeight="1" thickBot="1">
      <c r="A10" s="139"/>
      <c r="B10" s="146"/>
      <c r="C10" s="104"/>
      <c r="D10" s="104"/>
      <c r="E10" s="104"/>
      <c r="F10" s="104"/>
      <c r="G10" s="104"/>
      <c r="H10" s="104"/>
      <c r="I10" s="104"/>
      <c r="J10" s="104"/>
      <c r="K10" s="104"/>
      <c r="L10" s="223"/>
      <c r="M10" s="223"/>
      <c r="N10" s="223"/>
      <c r="O10" s="224"/>
      <c r="P10" s="224"/>
      <c r="Q10" s="104"/>
      <c r="R10" s="104"/>
      <c r="S10" s="104"/>
      <c r="T10" s="104"/>
      <c r="U10" s="114"/>
      <c r="V10" s="114"/>
      <c r="W10" s="114"/>
      <c r="X10" s="114"/>
      <c r="Y10" s="107"/>
    </row>
    <row r="11" spans="1:25" ht="15.75" thickBot="1">
      <c r="A11" s="5">
        <v>1</v>
      </c>
      <c r="B11" s="64" t="s">
        <v>431</v>
      </c>
      <c r="C11" s="6" t="s">
        <v>432</v>
      </c>
      <c r="D11" s="6" t="s">
        <v>432</v>
      </c>
      <c r="E11" s="6" t="s">
        <v>432</v>
      </c>
      <c r="F11" s="6" t="s">
        <v>432</v>
      </c>
      <c r="G11" s="6" t="s">
        <v>432</v>
      </c>
      <c r="H11" s="6" t="s">
        <v>432</v>
      </c>
      <c r="I11" s="6" t="s">
        <v>432</v>
      </c>
      <c r="J11" s="6" t="s">
        <v>432</v>
      </c>
      <c r="K11" s="6" t="s">
        <v>432</v>
      </c>
      <c r="L11" s="6" t="s">
        <v>432</v>
      </c>
      <c r="M11" s="6" t="s">
        <v>432</v>
      </c>
      <c r="N11" s="6" t="s">
        <v>432</v>
      </c>
      <c r="O11" s="6" t="s">
        <v>432</v>
      </c>
      <c r="P11" s="6" t="s">
        <v>432</v>
      </c>
      <c r="Q11" s="6" t="s">
        <v>432</v>
      </c>
      <c r="R11" s="6" t="s">
        <v>432</v>
      </c>
      <c r="S11" s="6" t="s">
        <v>432</v>
      </c>
      <c r="T11" s="6" t="s">
        <v>433</v>
      </c>
      <c r="U11" s="83">
        <f>COUNTIF(C11:T11,"н")/COUNTA(C11:T11)</f>
        <v>0.94444444444444442</v>
      </c>
      <c r="V11" s="83">
        <f>COUNTIF(C11:T11,"с")/COUNTA(C11:T11)</f>
        <v>5.5555555555555552E-2</v>
      </c>
      <c r="W11" s="83">
        <f>COUNTIF(C11:T11,"д")/COUNTA(C11:T11)</f>
        <v>0</v>
      </c>
      <c r="X11" s="83">
        <f>COUNTIF(C11:T11,"в")/COUNTA(C11:T11)</f>
        <v>0</v>
      </c>
      <c r="Y11" s="84">
        <f>V11+W11+X11</f>
        <v>5.5555555555555552E-2</v>
      </c>
    </row>
    <row r="12" spans="1:25" ht="19.5" customHeight="1" thickBot="1">
      <c r="A12" s="7">
        <v>2</v>
      </c>
      <c r="B12" s="65" t="s">
        <v>396</v>
      </c>
      <c r="C12" s="6" t="s">
        <v>432</v>
      </c>
      <c r="D12" s="6" t="s">
        <v>433</v>
      </c>
      <c r="E12" s="6" t="s">
        <v>432</v>
      </c>
      <c r="F12" s="6" t="s">
        <v>433</v>
      </c>
      <c r="G12" s="6" t="s">
        <v>433</v>
      </c>
      <c r="H12" s="6" t="s">
        <v>432</v>
      </c>
      <c r="I12" s="6" t="s">
        <v>432</v>
      </c>
      <c r="J12" s="6" t="s">
        <v>432</v>
      </c>
      <c r="K12" s="6" t="s">
        <v>433</v>
      </c>
      <c r="L12" s="6" t="s">
        <v>433</v>
      </c>
      <c r="M12" s="6" t="s">
        <v>433</v>
      </c>
      <c r="N12" s="6" t="s">
        <v>433</v>
      </c>
      <c r="O12" s="6" t="s">
        <v>432</v>
      </c>
      <c r="P12" s="6" t="s">
        <v>432</v>
      </c>
      <c r="Q12" s="6" t="s">
        <v>432</v>
      </c>
      <c r="R12" s="6" t="s">
        <v>432</v>
      </c>
      <c r="S12" s="6" t="s">
        <v>433</v>
      </c>
      <c r="T12" s="6" t="s">
        <v>433</v>
      </c>
      <c r="U12" s="83">
        <f t="shared" ref="U12:U46" si="0">COUNTIF(C12:T12,"н")/COUNTA(C12:T12)</f>
        <v>0.5</v>
      </c>
      <c r="V12" s="83">
        <f t="shared" ref="V12:V46" si="1">COUNTIF(C12:T12,"с")/COUNTA(C12:T12)</f>
        <v>0.5</v>
      </c>
      <c r="W12" s="83">
        <f t="shared" ref="W12:W46" si="2">COUNTIF(C12:T12,"д")/COUNTA(C12:T12)</f>
        <v>0</v>
      </c>
      <c r="X12" s="83">
        <f t="shared" ref="X12:X46" si="3">COUNTIF(C12:T12,"в")/COUNTA(C12:T12)</f>
        <v>0</v>
      </c>
      <c r="Y12" s="84">
        <f t="shared" ref="Y12:Y46" si="4">V12+W12+X12</f>
        <v>0.5</v>
      </c>
    </row>
    <row r="13" spans="1:25" ht="15.75" thickBot="1">
      <c r="A13" s="5">
        <v>3</v>
      </c>
      <c r="B13" s="65" t="s">
        <v>397</v>
      </c>
      <c r="C13" s="6" t="s">
        <v>433</v>
      </c>
      <c r="D13" s="6" t="s">
        <v>433</v>
      </c>
      <c r="E13" s="6" t="s">
        <v>433</v>
      </c>
      <c r="F13" s="6" t="s">
        <v>433</v>
      </c>
      <c r="G13" s="6" t="s">
        <v>433</v>
      </c>
      <c r="H13" s="6" t="s">
        <v>433</v>
      </c>
      <c r="I13" s="6" t="s">
        <v>433</v>
      </c>
      <c r="J13" s="6" t="s">
        <v>433</v>
      </c>
      <c r="K13" s="6" t="s">
        <v>433</v>
      </c>
      <c r="L13" s="6" t="s">
        <v>433</v>
      </c>
      <c r="M13" s="6" t="s">
        <v>433</v>
      </c>
      <c r="N13" s="6" t="s">
        <v>433</v>
      </c>
      <c r="O13" s="6" t="s">
        <v>433</v>
      </c>
      <c r="P13" s="6" t="s">
        <v>433</v>
      </c>
      <c r="Q13" s="6" t="s">
        <v>433</v>
      </c>
      <c r="R13" s="6" t="s">
        <v>433</v>
      </c>
      <c r="S13" s="6" t="s">
        <v>433</v>
      </c>
      <c r="T13" s="6" t="s">
        <v>433</v>
      </c>
      <c r="U13" s="83">
        <f t="shared" si="0"/>
        <v>0</v>
      </c>
      <c r="V13" s="83">
        <f t="shared" si="1"/>
        <v>1</v>
      </c>
      <c r="W13" s="83">
        <f t="shared" si="2"/>
        <v>0</v>
      </c>
      <c r="X13" s="83">
        <f t="shared" si="3"/>
        <v>0</v>
      </c>
      <c r="Y13" s="84">
        <f t="shared" si="4"/>
        <v>1</v>
      </c>
    </row>
    <row r="14" spans="1:25" ht="15.75" thickBot="1">
      <c r="A14" s="7">
        <v>4</v>
      </c>
      <c r="B14" s="67" t="s">
        <v>430</v>
      </c>
      <c r="C14" s="6" t="s">
        <v>433</v>
      </c>
      <c r="D14" s="6" t="s">
        <v>433</v>
      </c>
      <c r="E14" s="6" t="s">
        <v>433</v>
      </c>
      <c r="F14" s="6" t="s">
        <v>433</v>
      </c>
      <c r="G14" s="6" t="s">
        <v>433</v>
      </c>
      <c r="H14" s="6" t="s">
        <v>433</v>
      </c>
      <c r="I14" s="6" t="s">
        <v>433</v>
      </c>
      <c r="J14" s="6" t="s">
        <v>433</v>
      </c>
      <c r="K14" s="6" t="s">
        <v>433</v>
      </c>
      <c r="L14" s="6" t="s">
        <v>433</v>
      </c>
      <c r="M14" s="6" t="s">
        <v>433</v>
      </c>
      <c r="N14" s="6" t="s">
        <v>433</v>
      </c>
      <c r="O14" s="6" t="s">
        <v>433</v>
      </c>
      <c r="P14" s="6" t="s">
        <v>433</v>
      </c>
      <c r="Q14" s="6" t="s">
        <v>433</v>
      </c>
      <c r="R14" s="6" t="s">
        <v>433</v>
      </c>
      <c r="S14" s="6" t="s">
        <v>433</v>
      </c>
      <c r="T14" s="6" t="s">
        <v>433</v>
      </c>
      <c r="U14" s="83">
        <f t="shared" si="0"/>
        <v>0</v>
      </c>
      <c r="V14" s="83">
        <f t="shared" si="1"/>
        <v>1</v>
      </c>
      <c r="W14" s="83">
        <f t="shared" si="2"/>
        <v>0</v>
      </c>
      <c r="X14" s="83">
        <f t="shared" si="3"/>
        <v>0</v>
      </c>
      <c r="Y14" s="84">
        <f t="shared" si="4"/>
        <v>1</v>
      </c>
    </row>
    <row r="15" spans="1:25" ht="15.75" thickBot="1">
      <c r="A15" s="5">
        <v>5</v>
      </c>
      <c r="B15" s="65" t="s">
        <v>399</v>
      </c>
      <c r="C15" s="6" t="s">
        <v>433</v>
      </c>
      <c r="D15" s="6" t="s">
        <v>433</v>
      </c>
      <c r="E15" s="6" t="s">
        <v>433</v>
      </c>
      <c r="F15" s="6" t="s">
        <v>433</v>
      </c>
      <c r="G15" s="6" t="s">
        <v>433</v>
      </c>
      <c r="H15" s="6" t="s">
        <v>433</v>
      </c>
      <c r="I15" s="6" t="s">
        <v>433</v>
      </c>
      <c r="J15" s="6" t="s">
        <v>433</v>
      </c>
      <c r="K15" s="6" t="s">
        <v>433</v>
      </c>
      <c r="L15" s="6" t="s">
        <v>433</v>
      </c>
      <c r="M15" s="6" t="s">
        <v>433</v>
      </c>
      <c r="N15" s="6" t="s">
        <v>433</v>
      </c>
      <c r="O15" s="6" t="s">
        <v>433</v>
      </c>
      <c r="P15" s="6" t="s">
        <v>433</v>
      </c>
      <c r="Q15" s="6" t="s">
        <v>433</v>
      </c>
      <c r="R15" s="6" t="s">
        <v>433</v>
      </c>
      <c r="S15" s="6" t="s">
        <v>433</v>
      </c>
      <c r="T15" s="6" t="s">
        <v>433</v>
      </c>
      <c r="U15" s="83">
        <f t="shared" si="0"/>
        <v>0</v>
      </c>
      <c r="V15" s="83">
        <f t="shared" si="1"/>
        <v>1</v>
      </c>
      <c r="W15" s="83">
        <f t="shared" si="2"/>
        <v>0</v>
      </c>
      <c r="X15" s="83">
        <f t="shared" si="3"/>
        <v>0</v>
      </c>
      <c r="Y15" s="84">
        <f t="shared" si="4"/>
        <v>1</v>
      </c>
    </row>
    <row r="16" spans="1:25" ht="18.75" customHeight="1" thickBot="1">
      <c r="A16" s="7">
        <v>6</v>
      </c>
      <c r="B16" s="65" t="s">
        <v>400</v>
      </c>
      <c r="C16" s="6" t="s">
        <v>433</v>
      </c>
      <c r="D16" s="6" t="s">
        <v>433</v>
      </c>
      <c r="E16" s="6" t="s">
        <v>433</v>
      </c>
      <c r="F16" s="6" t="s">
        <v>433</v>
      </c>
      <c r="G16" s="6" t="s">
        <v>433</v>
      </c>
      <c r="H16" s="6" t="s">
        <v>433</v>
      </c>
      <c r="I16" s="6" t="s">
        <v>433</v>
      </c>
      <c r="J16" s="6" t="s">
        <v>433</v>
      </c>
      <c r="K16" s="6" t="s">
        <v>433</v>
      </c>
      <c r="L16" s="6" t="s">
        <v>433</v>
      </c>
      <c r="M16" s="6" t="s">
        <v>433</v>
      </c>
      <c r="N16" s="6" t="s">
        <v>433</v>
      </c>
      <c r="O16" s="6" t="s">
        <v>433</v>
      </c>
      <c r="P16" s="6" t="s">
        <v>433</v>
      </c>
      <c r="Q16" s="6" t="s">
        <v>433</v>
      </c>
      <c r="R16" s="6" t="s">
        <v>433</v>
      </c>
      <c r="S16" s="6" t="s">
        <v>433</v>
      </c>
      <c r="T16" s="6" t="s">
        <v>433</v>
      </c>
      <c r="U16" s="83">
        <f t="shared" si="0"/>
        <v>0</v>
      </c>
      <c r="V16" s="83">
        <f t="shared" si="1"/>
        <v>1</v>
      </c>
      <c r="W16" s="83">
        <f t="shared" si="2"/>
        <v>0</v>
      </c>
      <c r="X16" s="83">
        <f t="shared" si="3"/>
        <v>0</v>
      </c>
      <c r="Y16" s="84">
        <f t="shared" si="4"/>
        <v>1</v>
      </c>
    </row>
    <row r="17" spans="1:25" ht="18" customHeight="1" thickBot="1">
      <c r="A17" s="5">
        <v>7</v>
      </c>
      <c r="B17" s="65" t="s">
        <v>427</v>
      </c>
      <c r="C17" s="6" t="s">
        <v>432</v>
      </c>
      <c r="D17" s="6" t="s">
        <v>433</v>
      </c>
      <c r="E17" s="6" t="s">
        <v>432</v>
      </c>
      <c r="F17" s="6" t="s">
        <v>432</v>
      </c>
      <c r="G17" s="6" t="s">
        <v>433</v>
      </c>
      <c r="H17" s="6" t="s">
        <v>432</v>
      </c>
      <c r="I17" s="6" t="s">
        <v>432</v>
      </c>
      <c r="J17" s="6" t="s">
        <v>432</v>
      </c>
      <c r="K17" s="6" t="s">
        <v>433</v>
      </c>
      <c r="L17" s="6" t="s">
        <v>432</v>
      </c>
      <c r="M17" s="6" t="s">
        <v>432</v>
      </c>
      <c r="N17" s="6" t="s">
        <v>432</v>
      </c>
      <c r="O17" s="6" t="s">
        <v>432</v>
      </c>
      <c r="P17" s="6" t="s">
        <v>432</v>
      </c>
      <c r="Q17" s="6" t="s">
        <v>432</v>
      </c>
      <c r="R17" s="6" t="s">
        <v>432</v>
      </c>
      <c r="S17" s="6" t="s">
        <v>433</v>
      </c>
      <c r="T17" s="6" t="s">
        <v>433</v>
      </c>
      <c r="U17" s="83">
        <f t="shared" si="0"/>
        <v>0.72222222222222221</v>
      </c>
      <c r="V17" s="83">
        <f t="shared" si="1"/>
        <v>0.27777777777777779</v>
      </c>
      <c r="W17" s="83">
        <f t="shared" si="2"/>
        <v>0</v>
      </c>
      <c r="X17" s="83">
        <f t="shared" si="3"/>
        <v>0</v>
      </c>
      <c r="Y17" s="84">
        <f t="shared" si="4"/>
        <v>0.27777777777777779</v>
      </c>
    </row>
    <row r="18" spans="1:25" ht="18.75" customHeight="1" thickBot="1">
      <c r="A18" s="7">
        <v>8</v>
      </c>
      <c r="B18" s="65" t="s">
        <v>401</v>
      </c>
      <c r="C18" s="6" t="s">
        <v>433</v>
      </c>
      <c r="D18" s="6" t="s">
        <v>433</v>
      </c>
      <c r="E18" s="6" t="s">
        <v>433</v>
      </c>
      <c r="F18" s="6" t="s">
        <v>433</v>
      </c>
      <c r="G18" s="6" t="s">
        <v>433</v>
      </c>
      <c r="H18" s="6" t="s">
        <v>433</v>
      </c>
      <c r="I18" s="6" t="s">
        <v>433</v>
      </c>
      <c r="J18" s="6" t="s">
        <v>433</v>
      </c>
      <c r="K18" s="6" t="s">
        <v>433</v>
      </c>
      <c r="L18" s="6" t="s">
        <v>433</v>
      </c>
      <c r="M18" s="6" t="s">
        <v>433</v>
      </c>
      <c r="N18" s="6" t="s">
        <v>433</v>
      </c>
      <c r="O18" s="6" t="s">
        <v>433</v>
      </c>
      <c r="P18" s="6" t="s">
        <v>433</v>
      </c>
      <c r="Q18" s="6" t="s">
        <v>433</v>
      </c>
      <c r="R18" s="6" t="s">
        <v>433</v>
      </c>
      <c r="S18" s="6" t="s">
        <v>433</v>
      </c>
      <c r="T18" s="6" t="s">
        <v>433</v>
      </c>
      <c r="U18" s="83">
        <f t="shared" si="0"/>
        <v>0</v>
      </c>
      <c r="V18" s="83">
        <f t="shared" si="1"/>
        <v>1</v>
      </c>
      <c r="W18" s="83">
        <f t="shared" si="2"/>
        <v>0</v>
      </c>
      <c r="X18" s="83">
        <f t="shared" si="3"/>
        <v>0</v>
      </c>
      <c r="Y18" s="84">
        <f t="shared" si="4"/>
        <v>1</v>
      </c>
    </row>
    <row r="19" spans="1:25" ht="15.75" thickBot="1">
      <c r="A19" s="5">
        <v>9</v>
      </c>
      <c r="B19" s="65" t="s">
        <v>402</v>
      </c>
      <c r="C19" s="6" t="s">
        <v>432</v>
      </c>
      <c r="D19" s="6" t="s">
        <v>433</v>
      </c>
      <c r="E19" s="6" t="s">
        <v>432</v>
      </c>
      <c r="F19" s="6" t="s">
        <v>432</v>
      </c>
      <c r="G19" s="6" t="s">
        <v>433</v>
      </c>
      <c r="H19" s="6" t="s">
        <v>432</v>
      </c>
      <c r="I19" s="6" t="s">
        <v>432</v>
      </c>
      <c r="J19" s="6" t="s">
        <v>432</v>
      </c>
      <c r="K19" s="6" t="s">
        <v>433</v>
      </c>
      <c r="L19" s="6" t="s">
        <v>432</v>
      </c>
      <c r="M19" s="6" t="s">
        <v>432</v>
      </c>
      <c r="N19" s="6" t="s">
        <v>432</v>
      </c>
      <c r="O19" s="6" t="s">
        <v>432</v>
      </c>
      <c r="P19" s="6" t="s">
        <v>432</v>
      </c>
      <c r="Q19" s="6" t="s">
        <v>432</v>
      </c>
      <c r="R19" s="6" t="s">
        <v>432</v>
      </c>
      <c r="S19" s="6" t="s">
        <v>433</v>
      </c>
      <c r="T19" s="6" t="s">
        <v>433</v>
      </c>
      <c r="U19" s="83">
        <f t="shared" si="0"/>
        <v>0.72222222222222221</v>
      </c>
      <c r="V19" s="83">
        <f t="shared" si="1"/>
        <v>0.27777777777777779</v>
      </c>
      <c r="W19" s="83">
        <f t="shared" si="2"/>
        <v>0</v>
      </c>
      <c r="X19" s="83">
        <f t="shared" si="3"/>
        <v>0</v>
      </c>
      <c r="Y19" s="84">
        <f t="shared" si="4"/>
        <v>0.27777777777777779</v>
      </c>
    </row>
    <row r="20" spans="1:25" ht="15.75" thickBot="1">
      <c r="A20" s="7">
        <v>10</v>
      </c>
      <c r="B20" s="67" t="s">
        <v>429</v>
      </c>
      <c r="C20" s="6" t="s">
        <v>433</v>
      </c>
      <c r="D20" s="6" t="s">
        <v>433</v>
      </c>
      <c r="E20" s="6" t="s">
        <v>433</v>
      </c>
      <c r="F20" s="6" t="s">
        <v>433</v>
      </c>
      <c r="G20" s="6" t="s">
        <v>433</v>
      </c>
      <c r="H20" s="6" t="s">
        <v>433</v>
      </c>
      <c r="I20" s="6" t="s">
        <v>433</v>
      </c>
      <c r="J20" s="6" t="s">
        <v>433</v>
      </c>
      <c r="K20" s="6" t="s">
        <v>433</v>
      </c>
      <c r="L20" s="6" t="s">
        <v>433</v>
      </c>
      <c r="M20" s="6" t="s">
        <v>433</v>
      </c>
      <c r="N20" s="6" t="s">
        <v>433</v>
      </c>
      <c r="O20" s="6" t="s">
        <v>433</v>
      </c>
      <c r="P20" s="6" t="s">
        <v>433</v>
      </c>
      <c r="Q20" s="6" t="s">
        <v>433</v>
      </c>
      <c r="R20" s="6" t="s">
        <v>433</v>
      </c>
      <c r="S20" s="6" t="s">
        <v>433</v>
      </c>
      <c r="T20" s="6" t="s">
        <v>433</v>
      </c>
      <c r="U20" s="83">
        <f t="shared" si="0"/>
        <v>0</v>
      </c>
      <c r="V20" s="83">
        <f t="shared" si="1"/>
        <v>1</v>
      </c>
      <c r="W20" s="83">
        <f t="shared" si="2"/>
        <v>0</v>
      </c>
      <c r="X20" s="83">
        <f t="shared" si="3"/>
        <v>0</v>
      </c>
      <c r="Y20" s="84">
        <f t="shared" si="4"/>
        <v>1</v>
      </c>
    </row>
    <row r="21" spans="1:25" ht="15.75" thickBot="1">
      <c r="A21" s="5">
        <v>11</v>
      </c>
      <c r="B21" s="65" t="s">
        <v>404</v>
      </c>
      <c r="C21" s="6" t="s">
        <v>432</v>
      </c>
      <c r="D21" s="6" t="s">
        <v>433</v>
      </c>
      <c r="E21" s="6" t="s">
        <v>432</v>
      </c>
      <c r="F21" s="6" t="s">
        <v>433</v>
      </c>
      <c r="G21" s="6" t="s">
        <v>433</v>
      </c>
      <c r="H21" s="6" t="s">
        <v>432</v>
      </c>
      <c r="I21" s="6" t="s">
        <v>432</v>
      </c>
      <c r="J21" s="6" t="s">
        <v>432</v>
      </c>
      <c r="K21" s="6" t="s">
        <v>433</v>
      </c>
      <c r="L21" s="6" t="s">
        <v>433</v>
      </c>
      <c r="M21" s="6" t="s">
        <v>433</v>
      </c>
      <c r="N21" s="6" t="s">
        <v>433</v>
      </c>
      <c r="O21" s="6" t="s">
        <v>432</v>
      </c>
      <c r="P21" s="6" t="s">
        <v>432</v>
      </c>
      <c r="Q21" s="6" t="s">
        <v>432</v>
      </c>
      <c r="R21" s="6" t="s">
        <v>432</v>
      </c>
      <c r="S21" s="6" t="s">
        <v>433</v>
      </c>
      <c r="T21" s="6" t="s">
        <v>433</v>
      </c>
      <c r="U21" s="83">
        <f t="shared" si="0"/>
        <v>0.5</v>
      </c>
      <c r="V21" s="83">
        <f t="shared" si="1"/>
        <v>0.5</v>
      </c>
      <c r="W21" s="83">
        <f t="shared" si="2"/>
        <v>0</v>
      </c>
      <c r="X21" s="83">
        <f t="shared" si="3"/>
        <v>0</v>
      </c>
      <c r="Y21" s="84">
        <f t="shared" si="4"/>
        <v>0.5</v>
      </c>
    </row>
    <row r="22" spans="1:25" ht="15.75" thickBot="1">
      <c r="A22" s="7">
        <v>12</v>
      </c>
      <c r="B22" s="65" t="s">
        <v>405</v>
      </c>
      <c r="C22" s="6" t="s">
        <v>433</v>
      </c>
      <c r="D22" s="6" t="s">
        <v>433</v>
      </c>
      <c r="E22" s="6" t="s">
        <v>433</v>
      </c>
      <c r="F22" s="6" t="s">
        <v>433</v>
      </c>
      <c r="G22" s="6" t="s">
        <v>433</v>
      </c>
      <c r="H22" s="6" t="s">
        <v>433</v>
      </c>
      <c r="I22" s="6" t="s">
        <v>433</v>
      </c>
      <c r="J22" s="6" t="s">
        <v>433</v>
      </c>
      <c r="K22" s="6" t="s">
        <v>433</v>
      </c>
      <c r="L22" s="6" t="s">
        <v>433</v>
      </c>
      <c r="M22" s="6" t="s">
        <v>433</v>
      </c>
      <c r="N22" s="6" t="s">
        <v>433</v>
      </c>
      <c r="O22" s="6" t="s">
        <v>433</v>
      </c>
      <c r="P22" s="6" t="s">
        <v>433</v>
      </c>
      <c r="Q22" s="6" t="s">
        <v>433</v>
      </c>
      <c r="R22" s="6" t="s">
        <v>433</v>
      </c>
      <c r="S22" s="6" t="s">
        <v>433</v>
      </c>
      <c r="T22" s="6" t="s">
        <v>433</v>
      </c>
      <c r="U22" s="83">
        <f t="shared" si="0"/>
        <v>0</v>
      </c>
      <c r="V22" s="83">
        <f t="shared" si="1"/>
        <v>1</v>
      </c>
      <c r="W22" s="83">
        <f t="shared" si="2"/>
        <v>0</v>
      </c>
      <c r="X22" s="83">
        <f t="shared" si="3"/>
        <v>0</v>
      </c>
      <c r="Y22" s="84">
        <f t="shared" si="4"/>
        <v>1</v>
      </c>
    </row>
    <row r="23" spans="1:25" ht="15.75" thickBot="1">
      <c r="A23" s="5">
        <v>13</v>
      </c>
      <c r="B23" s="65" t="s">
        <v>406</v>
      </c>
      <c r="C23" s="6" t="s">
        <v>433</v>
      </c>
      <c r="D23" s="6" t="s">
        <v>433</v>
      </c>
      <c r="E23" s="6" t="s">
        <v>433</v>
      </c>
      <c r="F23" s="6" t="s">
        <v>433</v>
      </c>
      <c r="G23" s="6" t="s">
        <v>433</v>
      </c>
      <c r="H23" s="6" t="s">
        <v>433</v>
      </c>
      <c r="I23" s="6" t="s">
        <v>433</v>
      </c>
      <c r="J23" s="6" t="s">
        <v>433</v>
      </c>
      <c r="K23" s="6" t="s">
        <v>433</v>
      </c>
      <c r="L23" s="6" t="s">
        <v>433</v>
      </c>
      <c r="M23" s="6" t="s">
        <v>433</v>
      </c>
      <c r="N23" s="6" t="s">
        <v>433</v>
      </c>
      <c r="O23" s="6" t="s">
        <v>433</v>
      </c>
      <c r="P23" s="6" t="s">
        <v>433</v>
      </c>
      <c r="Q23" s="6" t="s">
        <v>433</v>
      </c>
      <c r="R23" s="6" t="s">
        <v>433</v>
      </c>
      <c r="S23" s="6" t="s">
        <v>433</v>
      </c>
      <c r="T23" s="6" t="s">
        <v>433</v>
      </c>
      <c r="U23" s="83">
        <f t="shared" si="0"/>
        <v>0</v>
      </c>
      <c r="V23" s="83">
        <f t="shared" si="1"/>
        <v>1</v>
      </c>
      <c r="W23" s="83">
        <f t="shared" si="2"/>
        <v>0</v>
      </c>
      <c r="X23" s="83">
        <f t="shared" si="3"/>
        <v>0</v>
      </c>
      <c r="Y23" s="84">
        <f t="shared" si="4"/>
        <v>1</v>
      </c>
    </row>
    <row r="24" spans="1:25" ht="15.75" thickBot="1">
      <c r="A24" s="7">
        <v>14</v>
      </c>
      <c r="B24" s="65" t="s">
        <v>407</v>
      </c>
      <c r="C24" s="6" t="s">
        <v>433</v>
      </c>
      <c r="D24" s="6" t="s">
        <v>433</v>
      </c>
      <c r="E24" s="6" t="s">
        <v>433</v>
      </c>
      <c r="F24" s="6" t="s">
        <v>433</v>
      </c>
      <c r="G24" s="6" t="s">
        <v>433</v>
      </c>
      <c r="H24" s="6" t="s">
        <v>433</v>
      </c>
      <c r="I24" s="6" t="s">
        <v>433</v>
      </c>
      <c r="J24" s="6" t="s">
        <v>433</v>
      </c>
      <c r="K24" s="6" t="s">
        <v>433</v>
      </c>
      <c r="L24" s="6" t="s">
        <v>433</v>
      </c>
      <c r="M24" s="6" t="s">
        <v>433</v>
      </c>
      <c r="N24" s="6" t="s">
        <v>433</v>
      </c>
      <c r="O24" s="6" t="s">
        <v>433</v>
      </c>
      <c r="P24" s="6" t="s">
        <v>433</v>
      </c>
      <c r="Q24" s="6" t="s">
        <v>433</v>
      </c>
      <c r="R24" s="6" t="s">
        <v>433</v>
      </c>
      <c r="S24" s="6" t="s">
        <v>433</v>
      </c>
      <c r="T24" s="6" t="s">
        <v>433</v>
      </c>
      <c r="U24" s="83">
        <f t="shared" si="0"/>
        <v>0</v>
      </c>
      <c r="V24" s="83">
        <f t="shared" si="1"/>
        <v>1</v>
      </c>
      <c r="W24" s="83">
        <f t="shared" si="2"/>
        <v>0</v>
      </c>
      <c r="X24" s="83">
        <f t="shared" si="3"/>
        <v>0</v>
      </c>
      <c r="Y24" s="84">
        <f t="shared" si="4"/>
        <v>1</v>
      </c>
    </row>
    <row r="25" spans="1:25" ht="15.75" thickBot="1">
      <c r="A25" s="5">
        <v>15</v>
      </c>
      <c r="B25" s="65" t="s">
        <v>408</v>
      </c>
      <c r="C25" s="6" t="s">
        <v>432</v>
      </c>
      <c r="D25" s="6" t="s">
        <v>433</v>
      </c>
      <c r="E25" s="6" t="s">
        <v>432</v>
      </c>
      <c r="F25" s="6" t="s">
        <v>433</v>
      </c>
      <c r="G25" s="6" t="s">
        <v>433</v>
      </c>
      <c r="H25" s="6" t="s">
        <v>432</v>
      </c>
      <c r="I25" s="6" t="s">
        <v>432</v>
      </c>
      <c r="J25" s="6" t="s">
        <v>432</v>
      </c>
      <c r="K25" s="6" t="s">
        <v>433</v>
      </c>
      <c r="L25" s="6" t="s">
        <v>433</v>
      </c>
      <c r="M25" s="6" t="s">
        <v>433</v>
      </c>
      <c r="N25" s="6" t="s">
        <v>433</v>
      </c>
      <c r="O25" s="6" t="s">
        <v>432</v>
      </c>
      <c r="P25" s="6" t="s">
        <v>432</v>
      </c>
      <c r="Q25" s="6" t="s">
        <v>432</v>
      </c>
      <c r="R25" s="6" t="s">
        <v>432</v>
      </c>
      <c r="S25" s="6" t="s">
        <v>433</v>
      </c>
      <c r="T25" s="6" t="s">
        <v>433</v>
      </c>
      <c r="U25" s="83">
        <f t="shared" si="0"/>
        <v>0.5</v>
      </c>
      <c r="V25" s="83">
        <f t="shared" si="1"/>
        <v>0.5</v>
      </c>
      <c r="W25" s="83">
        <f t="shared" si="2"/>
        <v>0</v>
      </c>
      <c r="X25" s="83">
        <f t="shared" si="3"/>
        <v>0</v>
      </c>
      <c r="Y25" s="84">
        <f t="shared" si="4"/>
        <v>0.5</v>
      </c>
    </row>
    <row r="26" spans="1:25" ht="15.75" thickBot="1">
      <c r="A26" s="7">
        <v>16</v>
      </c>
      <c r="B26" s="65" t="s">
        <v>403</v>
      </c>
      <c r="C26" s="6" t="s">
        <v>432</v>
      </c>
      <c r="D26" s="6" t="s">
        <v>433</v>
      </c>
      <c r="E26" s="6" t="s">
        <v>432</v>
      </c>
      <c r="F26" s="6" t="s">
        <v>433</v>
      </c>
      <c r="G26" s="6" t="s">
        <v>433</v>
      </c>
      <c r="H26" s="6" t="s">
        <v>432</v>
      </c>
      <c r="I26" s="6" t="s">
        <v>432</v>
      </c>
      <c r="J26" s="6" t="s">
        <v>432</v>
      </c>
      <c r="K26" s="6" t="s">
        <v>433</v>
      </c>
      <c r="L26" s="6" t="s">
        <v>432</v>
      </c>
      <c r="M26" s="6" t="s">
        <v>432</v>
      </c>
      <c r="N26" s="6" t="s">
        <v>433</v>
      </c>
      <c r="O26" s="6" t="s">
        <v>432</v>
      </c>
      <c r="P26" s="6" t="s">
        <v>432</v>
      </c>
      <c r="Q26" s="6" t="s">
        <v>432</v>
      </c>
      <c r="R26" s="6" t="s">
        <v>432</v>
      </c>
      <c r="S26" s="6" t="s">
        <v>433</v>
      </c>
      <c r="T26" s="6" t="s">
        <v>433</v>
      </c>
      <c r="U26" s="83">
        <f t="shared" si="0"/>
        <v>0.61111111111111116</v>
      </c>
      <c r="V26" s="83">
        <f t="shared" si="1"/>
        <v>0.3888888888888889</v>
      </c>
      <c r="W26" s="83">
        <f t="shared" si="2"/>
        <v>0</v>
      </c>
      <c r="X26" s="83">
        <f t="shared" si="3"/>
        <v>0</v>
      </c>
      <c r="Y26" s="84">
        <f t="shared" si="4"/>
        <v>0.3888888888888889</v>
      </c>
    </row>
    <row r="27" spans="1:25" ht="15.75" thickBot="1">
      <c r="A27" s="5">
        <v>17</v>
      </c>
      <c r="B27" s="65" t="s">
        <v>409</v>
      </c>
      <c r="C27" s="6" t="s">
        <v>432</v>
      </c>
      <c r="D27" s="6" t="s">
        <v>433</v>
      </c>
      <c r="E27" s="6" t="s">
        <v>432</v>
      </c>
      <c r="F27" s="6" t="s">
        <v>433</v>
      </c>
      <c r="G27" s="6" t="s">
        <v>433</v>
      </c>
      <c r="H27" s="6" t="s">
        <v>432</v>
      </c>
      <c r="I27" s="6" t="s">
        <v>432</v>
      </c>
      <c r="J27" s="6" t="s">
        <v>432</v>
      </c>
      <c r="K27" s="6" t="s">
        <v>433</v>
      </c>
      <c r="L27" s="6" t="s">
        <v>432</v>
      </c>
      <c r="M27" s="6" t="s">
        <v>432</v>
      </c>
      <c r="N27" s="6" t="s">
        <v>432</v>
      </c>
      <c r="O27" s="6" t="s">
        <v>432</v>
      </c>
      <c r="P27" s="6" t="s">
        <v>432</v>
      </c>
      <c r="Q27" s="6" t="s">
        <v>432</v>
      </c>
      <c r="R27" s="6" t="s">
        <v>432</v>
      </c>
      <c r="S27" s="6" t="s">
        <v>433</v>
      </c>
      <c r="T27" s="6" t="s">
        <v>433</v>
      </c>
      <c r="U27" s="83">
        <f t="shared" si="0"/>
        <v>0.66666666666666663</v>
      </c>
      <c r="V27" s="83">
        <f t="shared" si="1"/>
        <v>0.33333333333333331</v>
      </c>
      <c r="W27" s="83">
        <f t="shared" si="2"/>
        <v>0</v>
      </c>
      <c r="X27" s="83">
        <f t="shared" si="3"/>
        <v>0</v>
      </c>
      <c r="Y27" s="84">
        <f t="shared" si="4"/>
        <v>0.33333333333333331</v>
      </c>
    </row>
    <row r="28" spans="1:25" ht="15.75" thickBot="1">
      <c r="A28" s="7">
        <v>18</v>
      </c>
      <c r="B28" s="64" t="s">
        <v>412</v>
      </c>
      <c r="C28" s="6" t="s">
        <v>433</v>
      </c>
      <c r="D28" s="6" t="s">
        <v>433</v>
      </c>
      <c r="E28" s="6" t="s">
        <v>433</v>
      </c>
      <c r="F28" s="6" t="s">
        <v>433</v>
      </c>
      <c r="G28" s="6" t="s">
        <v>433</v>
      </c>
      <c r="H28" s="6" t="s">
        <v>433</v>
      </c>
      <c r="I28" s="6" t="s">
        <v>433</v>
      </c>
      <c r="J28" s="6" t="s">
        <v>433</v>
      </c>
      <c r="K28" s="6" t="s">
        <v>433</v>
      </c>
      <c r="L28" s="6" t="s">
        <v>433</v>
      </c>
      <c r="M28" s="6" t="s">
        <v>433</v>
      </c>
      <c r="N28" s="6" t="s">
        <v>433</v>
      </c>
      <c r="O28" s="6" t="s">
        <v>433</v>
      </c>
      <c r="P28" s="6" t="s">
        <v>433</v>
      </c>
      <c r="Q28" s="6" t="s">
        <v>433</v>
      </c>
      <c r="R28" s="6" t="s">
        <v>433</v>
      </c>
      <c r="S28" s="6" t="s">
        <v>433</v>
      </c>
      <c r="T28" s="6" t="s">
        <v>433</v>
      </c>
      <c r="U28" s="83">
        <f t="shared" si="0"/>
        <v>0</v>
      </c>
      <c r="V28" s="83">
        <f t="shared" si="1"/>
        <v>1</v>
      </c>
      <c r="W28" s="83">
        <f t="shared" si="2"/>
        <v>0</v>
      </c>
      <c r="X28" s="83">
        <f t="shared" si="3"/>
        <v>0</v>
      </c>
      <c r="Y28" s="84">
        <f t="shared" si="4"/>
        <v>1</v>
      </c>
    </row>
    <row r="29" spans="1:25" ht="15.75" thickBot="1">
      <c r="A29" s="5">
        <v>19</v>
      </c>
      <c r="B29" s="65" t="s">
        <v>398</v>
      </c>
      <c r="C29" s="6" t="s">
        <v>432</v>
      </c>
      <c r="D29" s="6" t="s">
        <v>433</v>
      </c>
      <c r="E29" s="6" t="s">
        <v>432</v>
      </c>
      <c r="F29" s="6" t="s">
        <v>433</v>
      </c>
      <c r="G29" s="6" t="s">
        <v>433</v>
      </c>
      <c r="H29" s="6" t="s">
        <v>432</v>
      </c>
      <c r="I29" s="6" t="s">
        <v>432</v>
      </c>
      <c r="J29" s="6" t="s">
        <v>432</v>
      </c>
      <c r="K29" s="6" t="s">
        <v>433</v>
      </c>
      <c r="L29" s="6" t="s">
        <v>433</v>
      </c>
      <c r="M29" s="6" t="s">
        <v>433</v>
      </c>
      <c r="N29" s="6" t="s">
        <v>433</v>
      </c>
      <c r="O29" s="6" t="s">
        <v>432</v>
      </c>
      <c r="P29" s="6" t="s">
        <v>432</v>
      </c>
      <c r="Q29" s="6" t="s">
        <v>432</v>
      </c>
      <c r="R29" s="6" t="s">
        <v>432</v>
      </c>
      <c r="S29" s="6" t="s">
        <v>433</v>
      </c>
      <c r="T29" s="6" t="s">
        <v>433</v>
      </c>
      <c r="U29" s="83">
        <f t="shared" si="0"/>
        <v>0.5</v>
      </c>
      <c r="V29" s="83">
        <f t="shared" si="1"/>
        <v>0.5</v>
      </c>
      <c r="W29" s="83">
        <f t="shared" si="2"/>
        <v>0</v>
      </c>
      <c r="X29" s="83">
        <f t="shared" si="3"/>
        <v>0</v>
      </c>
      <c r="Y29" s="84">
        <f t="shared" si="4"/>
        <v>0.5</v>
      </c>
    </row>
    <row r="30" spans="1:25" ht="15.75" thickBot="1">
      <c r="A30" s="7">
        <v>20</v>
      </c>
      <c r="B30" s="65" t="s">
        <v>413</v>
      </c>
      <c r="C30" s="6" t="s">
        <v>432</v>
      </c>
      <c r="D30" s="6" t="s">
        <v>433</v>
      </c>
      <c r="E30" s="6" t="s">
        <v>432</v>
      </c>
      <c r="F30" s="6" t="s">
        <v>433</v>
      </c>
      <c r="G30" s="6" t="s">
        <v>433</v>
      </c>
      <c r="H30" s="6" t="s">
        <v>432</v>
      </c>
      <c r="I30" s="6" t="s">
        <v>432</v>
      </c>
      <c r="J30" s="6" t="s">
        <v>432</v>
      </c>
      <c r="K30" s="6" t="s">
        <v>433</v>
      </c>
      <c r="L30" s="6" t="s">
        <v>433</v>
      </c>
      <c r="M30" s="6" t="s">
        <v>433</v>
      </c>
      <c r="N30" s="6" t="s">
        <v>433</v>
      </c>
      <c r="O30" s="6" t="s">
        <v>432</v>
      </c>
      <c r="P30" s="6" t="s">
        <v>432</v>
      </c>
      <c r="Q30" s="6" t="s">
        <v>432</v>
      </c>
      <c r="R30" s="6" t="s">
        <v>432</v>
      </c>
      <c r="S30" s="6" t="s">
        <v>433</v>
      </c>
      <c r="T30" s="6" t="s">
        <v>433</v>
      </c>
      <c r="U30" s="83">
        <f t="shared" si="0"/>
        <v>0.5</v>
      </c>
      <c r="V30" s="83">
        <f t="shared" si="1"/>
        <v>0.5</v>
      </c>
      <c r="W30" s="83">
        <f t="shared" si="2"/>
        <v>0</v>
      </c>
      <c r="X30" s="83">
        <f t="shared" si="3"/>
        <v>0</v>
      </c>
      <c r="Y30" s="84">
        <f t="shared" si="4"/>
        <v>0.5</v>
      </c>
    </row>
    <row r="31" spans="1:25" ht="15.75" thickBot="1">
      <c r="A31" s="5">
        <v>21</v>
      </c>
      <c r="B31" s="65" t="s">
        <v>414</v>
      </c>
      <c r="C31" s="6" t="s">
        <v>433</v>
      </c>
      <c r="D31" s="6" t="s">
        <v>433</v>
      </c>
      <c r="E31" s="6" t="s">
        <v>433</v>
      </c>
      <c r="F31" s="6" t="s">
        <v>433</v>
      </c>
      <c r="G31" s="6" t="s">
        <v>433</v>
      </c>
      <c r="H31" s="6" t="s">
        <v>433</v>
      </c>
      <c r="I31" s="6" t="s">
        <v>433</v>
      </c>
      <c r="J31" s="6" t="s">
        <v>433</v>
      </c>
      <c r="K31" s="6" t="s">
        <v>433</v>
      </c>
      <c r="L31" s="6" t="s">
        <v>433</v>
      </c>
      <c r="M31" s="6" t="s">
        <v>433</v>
      </c>
      <c r="N31" s="6" t="s">
        <v>433</v>
      </c>
      <c r="O31" s="6" t="s">
        <v>433</v>
      </c>
      <c r="P31" s="6" t="s">
        <v>433</v>
      </c>
      <c r="Q31" s="6" t="s">
        <v>433</v>
      </c>
      <c r="R31" s="6" t="s">
        <v>433</v>
      </c>
      <c r="S31" s="6" t="s">
        <v>433</v>
      </c>
      <c r="T31" s="6" t="s">
        <v>433</v>
      </c>
      <c r="U31" s="83">
        <f t="shared" si="0"/>
        <v>0</v>
      </c>
      <c r="V31" s="83">
        <f t="shared" si="1"/>
        <v>1</v>
      </c>
      <c r="W31" s="83">
        <f t="shared" si="2"/>
        <v>0</v>
      </c>
      <c r="X31" s="83">
        <f t="shared" si="3"/>
        <v>0</v>
      </c>
      <c r="Y31" s="84">
        <f t="shared" si="4"/>
        <v>1</v>
      </c>
    </row>
    <row r="32" spans="1:25" ht="15.75" thickBot="1">
      <c r="A32" s="7">
        <v>22</v>
      </c>
      <c r="B32" s="65" t="s">
        <v>415</v>
      </c>
      <c r="C32" s="6" t="s">
        <v>432</v>
      </c>
      <c r="D32" s="6" t="s">
        <v>433</v>
      </c>
      <c r="E32" s="6" t="s">
        <v>432</v>
      </c>
      <c r="F32" s="6" t="s">
        <v>433</v>
      </c>
      <c r="G32" s="6" t="s">
        <v>433</v>
      </c>
      <c r="H32" s="6" t="s">
        <v>432</v>
      </c>
      <c r="I32" s="6" t="s">
        <v>432</v>
      </c>
      <c r="J32" s="6" t="s">
        <v>432</v>
      </c>
      <c r="K32" s="6" t="s">
        <v>433</v>
      </c>
      <c r="L32" s="6" t="s">
        <v>433</v>
      </c>
      <c r="M32" s="6" t="s">
        <v>433</v>
      </c>
      <c r="N32" s="6" t="s">
        <v>433</v>
      </c>
      <c r="O32" s="6" t="s">
        <v>432</v>
      </c>
      <c r="P32" s="6" t="s">
        <v>432</v>
      </c>
      <c r="Q32" s="6" t="s">
        <v>432</v>
      </c>
      <c r="R32" s="6" t="s">
        <v>432</v>
      </c>
      <c r="S32" s="6" t="s">
        <v>433</v>
      </c>
      <c r="T32" s="6" t="s">
        <v>433</v>
      </c>
      <c r="U32" s="83">
        <f t="shared" si="0"/>
        <v>0.5</v>
      </c>
      <c r="V32" s="83">
        <f t="shared" si="1"/>
        <v>0.5</v>
      </c>
      <c r="W32" s="83">
        <f t="shared" si="2"/>
        <v>0</v>
      </c>
      <c r="X32" s="83">
        <f t="shared" si="3"/>
        <v>0</v>
      </c>
      <c r="Y32" s="84">
        <f t="shared" si="4"/>
        <v>0.5</v>
      </c>
    </row>
    <row r="33" spans="1:25" ht="15.75" thickBot="1">
      <c r="A33" s="5">
        <v>23</v>
      </c>
      <c r="B33" s="65" t="s">
        <v>416</v>
      </c>
      <c r="C33" s="6" t="s">
        <v>433</v>
      </c>
      <c r="D33" s="6" t="s">
        <v>433</v>
      </c>
      <c r="E33" s="6" t="s">
        <v>433</v>
      </c>
      <c r="F33" s="6" t="s">
        <v>433</v>
      </c>
      <c r="G33" s="6" t="s">
        <v>433</v>
      </c>
      <c r="H33" s="6" t="s">
        <v>433</v>
      </c>
      <c r="I33" s="6" t="s">
        <v>433</v>
      </c>
      <c r="J33" s="6" t="s">
        <v>433</v>
      </c>
      <c r="K33" s="6" t="s">
        <v>433</v>
      </c>
      <c r="L33" s="6" t="s">
        <v>433</v>
      </c>
      <c r="M33" s="6" t="s">
        <v>433</v>
      </c>
      <c r="N33" s="6" t="s">
        <v>433</v>
      </c>
      <c r="O33" s="6" t="s">
        <v>433</v>
      </c>
      <c r="P33" s="6" t="s">
        <v>433</v>
      </c>
      <c r="Q33" s="6" t="s">
        <v>433</v>
      </c>
      <c r="R33" s="6" t="s">
        <v>433</v>
      </c>
      <c r="S33" s="6" t="s">
        <v>433</v>
      </c>
      <c r="T33" s="6" t="s">
        <v>433</v>
      </c>
      <c r="U33" s="83">
        <f t="shared" si="0"/>
        <v>0</v>
      </c>
      <c r="V33" s="83">
        <f t="shared" si="1"/>
        <v>1</v>
      </c>
      <c r="W33" s="83">
        <f t="shared" si="2"/>
        <v>0</v>
      </c>
      <c r="X33" s="83">
        <f t="shared" si="3"/>
        <v>0</v>
      </c>
      <c r="Y33" s="84">
        <f t="shared" si="4"/>
        <v>1</v>
      </c>
    </row>
    <row r="34" spans="1:25" ht="15.75" thickBot="1">
      <c r="A34" s="7">
        <v>24</v>
      </c>
      <c r="B34" s="65" t="s">
        <v>417</v>
      </c>
      <c r="C34" s="6" t="s">
        <v>432</v>
      </c>
      <c r="D34" s="6" t="s">
        <v>433</v>
      </c>
      <c r="E34" s="6" t="s">
        <v>432</v>
      </c>
      <c r="F34" s="6" t="s">
        <v>433</v>
      </c>
      <c r="G34" s="6" t="s">
        <v>433</v>
      </c>
      <c r="H34" s="6" t="s">
        <v>432</v>
      </c>
      <c r="I34" s="6" t="s">
        <v>432</v>
      </c>
      <c r="J34" s="6" t="s">
        <v>432</v>
      </c>
      <c r="K34" s="6" t="s">
        <v>433</v>
      </c>
      <c r="L34" s="6" t="s">
        <v>433</v>
      </c>
      <c r="M34" s="6" t="s">
        <v>433</v>
      </c>
      <c r="N34" s="6" t="s">
        <v>433</v>
      </c>
      <c r="O34" s="6" t="s">
        <v>432</v>
      </c>
      <c r="P34" s="6" t="s">
        <v>432</v>
      </c>
      <c r="Q34" s="6" t="s">
        <v>432</v>
      </c>
      <c r="R34" s="6" t="s">
        <v>432</v>
      </c>
      <c r="S34" s="6" t="s">
        <v>433</v>
      </c>
      <c r="T34" s="6" t="s">
        <v>433</v>
      </c>
      <c r="U34" s="83">
        <f t="shared" si="0"/>
        <v>0.5</v>
      </c>
      <c r="V34" s="83">
        <f t="shared" si="1"/>
        <v>0.5</v>
      </c>
      <c r="W34" s="83">
        <f t="shared" si="2"/>
        <v>0</v>
      </c>
      <c r="X34" s="83">
        <f t="shared" si="3"/>
        <v>0</v>
      </c>
      <c r="Y34" s="84">
        <f t="shared" si="4"/>
        <v>0.5</v>
      </c>
    </row>
    <row r="35" spans="1:25" ht="15.75" thickBot="1">
      <c r="A35" s="5">
        <v>25</v>
      </c>
      <c r="B35" s="65" t="s">
        <v>418</v>
      </c>
      <c r="C35" s="6" t="s">
        <v>433</v>
      </c>
      <c r="D35" s="6" t="s">
        <v>433</v>
      </c>
      <c r="E35" s="6" t="s">
        <v>433</v>
      </c>
      <c r="F35" s="6" t="s">
        <v>433</v>
      </c>
      <c r="G35" s="6" t="s">
        <v>433</v>
      </c>
      <c r="H35" s="6" t="s">
        <v>433</v>
      </c>
      <c r="I35" s="6" t="s">
        <v>433</v>
      </c>
      <c r="J35" s="6" t="s">
        <v>433</v>
      </c>
      <c r="K35" s="6" t="s">
        <v>433</v>
      </c>
      <c r="L35" s="6" t="s">
        <v>433</v>
      </c>
      <c r="M35" s="6" t="s">
        <v>433</v>
      </c>
      <c r="N35" s="6" t="s">
        <v>433</v>
      </c>
      <c r="O35" s="6" t="s">
        <v>433</v>
      </c>
      <c r="P35" s="6" t="s">
        <v>433</v>
      </c>
      <c r="Q35" s="6" t="s">
        <v>433</v>
      </c>
      <c r="R35" s="6" t="s">
        <v>433</v>
      </c>
      <c r="S35" s="6" t="s">
        <v>433</v>
      </c>
      <c r="T35" s="6" t="s">
        <v>433</v>
      </c>
      <c r="U35" s="83">
        <f t="shared" si="0"/>
        <v>0</v>
      </c>
      <c r="V35" s="83">
        <f t="shared" si="1"/>
        <v>1</v>
      </c>
      <c r="W35" s="83">
        <f t="shared" si="2"/>
        <v>0</v>
      </c>
      <c r="X35" s="83">
        <f t="shared" si="3"/>
        <v>0</v>
      </c>
      <c r="Y35" s="84">
        <f t="shared" si="4"/>
        <v>1</v>
      </c>
    </row>
    <row r="36" spans="1:25" ht="15.75" thickBot="1">
      <c r="A36" s="7">
        <v>26</v>
      </c>
      <c r="B36" s="65" t="s">
        <v>411</v>
      </c>
      <c r="C36" s="6" t="s">
        <v>432</v>
      </c>
      <c r="D36" s="6" t="s">
        <v>433</v>
      </c>
      <c r="E36" s="6" t="s">
        <v>432</v>
      </c>
      <c r="F36" s="6" t="s">
        <v>433</v>
      </c>
      <c r="G36" s="6" t="s">
        <v>433</v>
      </c>
      <c r="H36" s="6" t="s">
        <v>432</v>
      </c>
      <c r="I36" s="6" t="s">
        <v>432</v>
      </c>
      <c r="J36" s="6" t="s">
        <v>432</v>
      </c>
      <c r="K36" s="6" t="s">
        <v>433</v>
      </c>
      <c r="L36" s="6" t="s">
        <v>433</v>
      </c>
      <c r="M36" s="6" t="s">
        <v>433</v>
      </c>
      <c r="N36" s="6" t="s">
        <v>433</v>
      </c>
      <c r="O36" s="6" t="s">
        <v>432</v>
      </c>
      <c r="P36" s="6" t="s">
        <v>432</v>
      </c>
      <c r="Q36" s="6" t="s">
        <v>432</v>
      </c>
      <c r="R36" s="6" t="s">
        <v>432</v>
      </c>
      <c r="S36" s="6" t="s">
        <v>433</v>
      </c>
      <c r="T36" s="6" t="s">
        <v>433</v>
      </c>
      <c r="U36" s="83">
        <f t="shared" si="0"/>
        <v>0.5</v>
      </c>
      <c r="V36" s="83">
        <f t="shared" si="1"/>
        <v>0.5</v>
      </c>
      <c r="W36" s="83">
        <f t="shared" si="2"/>
        <v>0</v>
      </c>
      <c r="X36" s="83">
        <f t="shared" si="3"/>
        <v>0</v>
      </c>
      <c r="Y36" s="84">
        <f t="shared" si="4"/>
        <v>0.5</v>
      </c>
    </row>
    <row r="37" spans="1:25" ht="15.75" thickBot="1">
      <c r="A37" s="5">
        <v>27</v>
      </c>
      <c r="B37" s="65" t="s">
        <v>428</v>
      </c>
      <c r="C37" s="6" t="s">
        <v>433</v>
      </c>
      <c r="D37" s="6" t="s">
        <v>433</v>
      </c>
      <c r="E37" s="6" t="s">
        <v>433</v>
      </c>
      <c r="F37" s="6" t="s">
        <v>433</v>
      </c>
      <c r="G37" s="6" t="s">
        <v>433</v>
      </c>
      <c r="H37" s="6" t="s">
        <v>433</v>
      </c>
      <c r="I37" s="6" t="s">
        <v>433</v>
      </c>
      <c r="J37" s="6" t="s">
        <v>433</v>
      </c>
      <c r="K37" s="6" t="s">
        <v>433</v>
      </c>
      <c r="L37" s="6" t="s">
        <v>433</v>
      </c>
      <c r="M37" s="6" t="s">
        <v>433</v>
      </c>
      <c r="N37" s="6" t="s">
        <v>433</v>
      </c>
      <c r="O37" s="6" t="s">
        <v>433</v>
      </c>
      <c r="P37" s="6" t="s">
        <v>433</v>
      </c>
      <c r="Q37" s="6" t="s">
        <v>433</v>
      </c>
      <c r="R37" s="6" t="s">
        <v>433</v>
      </c>
      <c r="S37" s="6" t="s">
        <v>433</v>
      </c>
      <c r="T37" s="6" t="s">
        <v>433</v>
      </c>
      <c r="U37" s="83">
        <f t="shared" si="0"/>
        <v>0</v>
      </c>
      <c r="V37" s="83">
        <f t="shared" si="1"/>
        <v>1</v>
      </c>
      <c r="W37" s="83">
        <f t="shared" si="2"/>
        <v>0</v>
      </c>
      <c r="X37" s="83">
        <f t="shared" si="3"/>
        <v>0</v>
      </c>
      <c r="Y37" s="84">
        <f t="shared" si="4"/>
        <v>1</v>
      </c>
    </row>
    <row r="38" spans="1:25" ht="15.75" thickBot="1">
      <c r="A38" s="7">
        <v>28</v>
      </c>
      <c r="B38" s="65" t="s">
        <v>419</v>
      </c>
      <c r="C38" s="6" t="s">
        <v>432</v>
      </c>
      <c r="D38" s="6" t="s">
        <v>432</v>
      </c>
      <c r="E38" s="6" t="s">
        <v>432</v>
      </c>
      <c r="F38" s="6" t="s">
        <v>432</v>
      </c>
      <c r="G38" s="6" t="s">
        <v>433</v>
      </c>
      <c r="H38" s="6" t="s">
        <v>432</v>
      </c>
      <c r="I38" s="6" t="s">
        <v>432</v>
      </c>
      <c r="J38" s="6" t="s">
        <v>432</v>
      </c>
      <c r="K38" s="6" t="s">
        <v>433</v>
      </c>
      <c r="L38" s="6" t="s">
        <v>433</v>
      </c>
      <c r="M38" s="6" t="s">
        <v>433</v>
      </c>
      <c r="N38" s="6" t="s">
        <v>433</v>
      </c>
      <c r="O38" s="6" t="s">
        <v>432</v>
      </c>
      <c r="P38" s="6" t="s">
        <v>432</v>
      </c>
      <c r="Q38" s="6" t="s">
        <v>432</v>
      </c>
      <c r="R38" s="6" t="s">
        <v>432</v>
      </c>
      <c r="S38" s="6" t="s">
        <v>433</v>
      </c>
      <c r="T38" s="6" t="s">
        <v>433</v>
      </c>
      <c r="U38" s="83">
        <f t="shared" si="0"/>
        <v>0.61111111111111116</v>
      </c>
      <c r="V38" s="83">
        <f t="shared" si="1"/>
        <v>0.3888888888888889</v>
      </c>
      <c r="W38" s="83">
        <f t="shared" si="2"/>
        <v>0</v>
      </c>
      <c r="X38" s="83">
        <f t="shared" si="3"/>
        <v>0</v>
      </c>
      <c r="Y38" s="84">
        <f t="shared" si="4"/>
        <v>0.3888888888888889</v>
      </c>
    </row>
    <row r="39" spans="1:25" ht="15.75" thickBot="1">
      <c r="A39" s="5">
        <v>29</v>
      </c>
      <c r="B39" s="65" t="s">
        <v>420</v>
      </c>
      <c r="C39" s="6" t="s">
        <v>433</v>
      </c>
      <c r="D39" s="6" t="s">
        <v>433</v>
      </c>
      <c r="E39" s="6" t="s">
        <v>433</v>
      </c>
      <c r="F39" s="6" t="s">
        <v>433</v>
      </c>
      <c r="G39" s="6" t="s">
        <v>433</v>
      </c>
      <c r="H39" s="6" t="s">
        <v>433</v>
      </c>
      <c r="I39" s="6" t="s">
        <v>433</v>
      </c>
      <c r="J39" s="6" t="s">
        <v>433</v>
      </c>
      <c r="K39" s="6" t="s">
        <v>433</v>
      </c>
      <c r="L39" s="6" t="s">
        <v>433</v>
      </c>
      <c r="M39" s="6" t="s">
        <v>433</v>
      </c>
      <c r="N39" s="6" t="s">
        <v>433</v>
      </c>
      <c r="O39" s="6" t="s">
        <v>433</v>
      </c>
      <c r="P39" s="6" t="s">
        <v>433</v>
      </c>
      <c r="Q39" s="6" t="s">
        <v>433</v>
      </c>
      <c r="R39" s="6" t="s">
        <v>433</v>
      </c>
      <c r="S39" s="6" t="s">
        <v>433</v>
      </c>
      <c r="T39" s="6" t="s">
        <v>433</v>
      </c>
      <c r="U39" s="83">
        <f t="shared" si="0"/>
        <v>0</v>
      </c>
      <c r="V39" s="83">
        <f t="shared" si="1"/>
        <v>1</v>
      </c>
      <c r="W39" s="83">
        <f t="shared" si="2"/>
        <v>0</v>
      </c>
      <c r="X39" s="83">
        <f t="shared" si="3"/>
        <v>0</v>
      </c>
      <c r="Y39" s="84">
        <f t="shared" si="4"/>
        <v>1</v>
      </c>
    </row>
    <row r="40" spans="1:25" ht="15.75" thickBot="1">
      <c r="A40" s="7">
        <v>30</v>
      </c>
      <c r="B40" s="65" t="s">
        <v>421</v>
      </c>
      <c r="C40" s="6" t="s">
        <v>432</v>
      </c>
      <c r="D40" s="6" t="s">
        <v>433</v>
      </c>
      <c r="E40" s="6" t="s">
        <v>432</v>
      </c>
      <c r="F40" s="6" t="s">
        <v>433</v>
      </c>
      <c r="G40" s="6" t="s">
        <v>433</v>
      </c>
      <c r="H40" s="6" t="s">
        <v>432</v>
      </c>
      <c r="I40" s="6" t="s">
        <v>432</v>
      </c>
      <c r="J40" s="6" t="s">
        <v>432</v>
      </c>
      <c r="K40" s="6" t="s">
        <v>433</v>
      </c>
      <c r="L40" s="6" t="s">
        <v>433</v>
      </c>
      <c r="M40" s="6" t="s">
        <v>433</v>
      </c>
      <c r="N40" s="6" t="s">
        <v>433</v>
      </c>
      <c r="O40" s="6" t="s">
        <v>432</v>
      </c>
      <c r="P40" s="6" t="s">
        <v>432</v>
      </c>
      <c r="Q40" s="6" t="s">
        <v>432</v>
      </c>
      <c r="R40" s="6" t="s">
        <v>432</v>
      </c>
      <c r="S40" s="6" t="s">
        <v>432</v>
      </c>
      <c r="T40" s="6" t="s">
        <v>432</v>
      </c>
      <c r="U40" s="83">
        <f t="shared" si="0"/>
        <v>0.61111111111111116</v>
      </c>
      <c r="V40" s="83">
        <f t="shared" si="1"/>
        <v>0.3888888888888889</v>
      </c>
      <c r="W40" s="83">
        <f t="shared" si="2"/>
        <v>0</v>
      </c>
      <c r="X40" s="83">
        <f t="shared" si="3"/>
        <v>0</v>
      </c>
      <c r="Y40" s="84">
        <f t="shared" si="4"/>
        <v>0.3888888888888889</v>
      </c>
    </row>
    <row r="41" spans="1:25" ht="15.75" thickBot="1">
      <c r="A41" s="5">
        <v>31</v>
      </c>
      <c r="B41" s="65" t="s">
        <v>422</v>
      </c>
      <c r="C41" s="6" t="s">
        <v>433</v>
      </c>
      <c r="D41" s="6" t="s">
        <v>433</v>
      </c>
      <c r="E41" s="6" t="s">
        <v>433</v>
      </c>
      <c r="F41" s="6" t="s">
        <v>433</v>
      </c>
      <c r="G41" s="6" t="s">
        <v>433</v>
      </c>
      <c r="H41" s="6" t="s">
        <v>433</v>
      </c>
      <c r="I41" s="6" t="s">
        <v>433</v>
      </c>
      <c r="J41" s="6" t="s">
        <v>433</v>
      </c>
      <c r="K41" s="6" t="s">
        <v>433</v>
      </c>
      <c r="L41" s="6" t="s">
        <v>433</v>
      </c>
      <c r="M41" s="6" t="s">
        <v>433</v>
      </c>
      <c r="N41" s="6" t="s">
        <v>433</v>
      </c>
      <c r="O41" s="6" t="s">
        <v>433</v>
      </c>
      <c r="P41" s="6" t="s">
        <v>433</v>
      </c>
      <c r="Q41" s="6" t="s">
        <v>433</v>
      </c>
      <c r="R41" s="6" t="s">
        <v>433</v>
      </c>
      <c r="S41" s="6" t="s">
        <v>433</v>
      </c>
      <c r="T41" s="6" t="s">
        <v>433</v>
      </c>
      <c r="U41" s="83">
        <f t="shared" si="0"/>
        <v>0</v>
      </c>
      <c r="V41" s="83">
        <f t="shared" si="1"/>
        <v>1</v>
      </c>
      <c r="W41" s="83">
        <f t="shared" si="2"/>
        <v>0</v>
      </c>
      <c r="X41" s="83">
        <f t="shared" si="3"/>
        <v>0</v>
      </c>
      <c r="Y41" s="84">
        <f t="shared" si="4"/>
        <v>1</v>
      </c>
    </row>
    <row r="42" spans="1:25" ht="15.75" thickBot="1">
      <c r="A42" s="7">
        <v>32</v>
      </c>
      <c r="B42" s="65" t="s">
        <v>423</v>
      </c>
      <c r="C42" s="6" t="s">
        <v>432</v>
      </c>
      <c r="D42" s="6" t="s">
        <v>433</v>
      </c>
      <c r="E42" s="6" t="s">
        <v>432</v>
      </c>
      <c r="F42" s="6" t="s">
        <v>433</v>
      </c>
      <c r="G42" s="6" t="s">
        <v>433</v>
      </c>
      <c r="H42" s="6" t="s">
        <v>432</v>
      </c>
      <c r="I42" s="6" t="s">
        <v>432</v>
      </c>
      <c r="J42" s="6" t="s">
        <v>432</v>
      </c>
      <c r="K42" s="6" t="s">
        <v>433</v>
      </c>
      <c r="L42" s="6" t="s">
        <v>432</v>
      </c>
      <c r="M42" s="6" t="s">
        <v>432</v>
      </c>
      <c r="N42" s="6" t="s">
        <v>432</v>
      </c>
      <c r="O42" s="6" t="s">
        <v>432</v>
      </c>
      <c r="P42" s="6" t="s">
        <v>432</v>
      </c>
      <c r="Q42" s="6" t="s">
        <v>433</v>
      </c>
      <c r="R42" s="6" t="s">
        <v>433</v>
      </c>
      <c r="S42" s="6" t="s">
        <v>433</v>
      </c>
      <c r="T42" s="6" t="s">
        <v>433</v>
      </c>
      <c r="U42" s="83">
        <f t="shared" si="0"/>
        <v>0.55555555555555558</v>
      </c>
      <c r="V42" s="83">
        <f t="shared" si="1"/>
        <v>0.44444444444444442</v>
      </c>
      <c r="W42" s="83">
        <f t="shared" si="2"/>
        <v>0</v>
      </c>
      <c r="X42" s="83">
        <f t="shared" si="3"/>
        <v>0</v>
      </c>
      <c r="Y42" s="84">
        <f t="shared" si="4"/>
        <v>0.44444444444444442</v>
      </c>
    </row>
    <row r="43" spans="1:25" ht="15.75" thickBot="1">
      <c r="A43" s="5">
        <v>33</v>
      </c>
      <c r="B43" s="65" t="s">
        <v>424</v>
      </c>
      <c r="C43" s="6" t="s">
        <v>433</v>
      </c>
      <c r="D43" s="6" t="s">
        <v>433</v>
      </c>
      <c r="E43" s="6" t="s">
        <v>433</v>
      </c>
      <c r="F43" s="6" t="s">
        <v>433</v>
      </c>
      <c r="G43" s="6" t="s">
        <v>433</v>
      </c>
      <c r="H43" s="6" t="s">
        <v>433</v>
      </c>
      <c r="I43" s="6" t="s">
        <v>433</v>
      </c>
      <c r="J43" s="6" t="s">
        <v>433</v>
      </c>
      <c r="K43" s="6" t="s">
        <v>433</v>
      </c>
      <c r="L43" s="6" t="s">
        <v>433</v>
      </c>
      <c r="M43" s="6" t="s">
        <v>433</v>
      </c>
      <c r="N43" s="6" t="s">
        <v>433</v>
      </c>
      <c r="O43" s="6" t="s">
        <v>433</v>
      </c>
      <c r="P43" s="6" t="s">
        <v>433</v>
      </c>
      <c r="Q43" s="6" t="s">
        <v>433</v>
      </c>
      <c r="R43" s="6" t="s">
        <v>433</v>
      </c>
      <c r="S43" s="6" t="s">
        <v>433</v>
      </c>
      <c r="T43" s="6" t="s">
        <v>433</v>
      </c>
      <c r="U43" s="83">
        <f t="shared" si="0"/>
        <v>0</v>
      </c>
      <c r="V43" s="83">
        <f t="shared" si="1"/>
        <v>1</v>
      </c>
      <c r="W43" s="83">
        <f t="shared" si="2"/>
        <v>0</v>
      </c>
      <c r="X43" s="83">
        <f t="shared" si="3"/>
        <v>0</v>
      </c>
      <c r="Y43" s="84">
        <f t="shared" si="4"/>
        <v>1</v>
      </c>
    </row>
    <row r="44" spans="1:25" ht="15.75" thickBot="1">
      <c r="A44" s="7">
        <v>34</v>
      </c>
      <c r="B44" s="65" t="s">
        <v>410</v>
      </c>
      <c r="C44" s="6" t="s">
        <v>432</v>
      </c>
      <c r="D44" s="6" t="s">
        <v>433</v>
      </c>
      <c r="E44" s="6" t="s">
        <v>432</v>
      </c>
      <c r="F44" s="6" t="s">
        <v>433</v>
      </c>
      <c r="G44" s="6" t="s">
        <v>433</v>
      </c>
      <c r="H44" s="6" t="s">
        <v>432</v>
      </c>
      <c r="I44" s="6" t="s">
        <v>432</v>
      </c>
      <c r="J44" s="6" t="s">
        <v>432</v>
      </c>
      <c r="K44" s="6" t="s">
        <v>433</v>
      </c>
      <c r="L44" s="6" t="s">
        <v>432</v>
      </c>
      <c r="M44" s="6" t="s">
        <v>432</v>
      </c>
      <c r="N44" s="6" t="s">
        <v>432</v>
      </c>
      <c r="O44" s="6" t="s">
        <v>432</v>
      </c>
      <c r="P44" s="6" t="s">
        <v>432</v>
      </c>
      <c r="Q44" s="6" t="s">
        <v>432</v>
      </c>
      <c r="R44" s="6" t="s">
        <v>432</v>
      </c>
      <c r="S44" s="6" t="s">
        <v>433</v>
      </c>
      <c r="T44" s="6" t="s">
        <v>433</v>
      </c>
      <c r="U44" s="83">
        <f>COUNTIF(C44:T44,"н")/COUNTA(C44:T44)</f>
        <v>0.66666666666666663</v>
      </c>
      <c r="V44" s="83">
        <f>COUNTIF(C44:T44,"с")/COUNTA(C44:T44)</f>
        <v>0.33333333333333331</v>
      </c>
      <c r="W44" s="83">
        <f>COUNTIF(C44:T44,"д")/COUNTA(C44:T44)</f>
        <v>0</v>
      </c>
      <c r="X44" s="83">
        <f>COUNTIF(C44:T44,"в")/COUNTA(C44:T44)</f>
        <v>0</v>
      </c>
      <c r="Y44" s="84">
        <f>V44+W44+X44</f>
        <v>0.33333333333333331</v>
      </c>
    </row>
    <row r="45" spans="1:25" ht="15.75" thickBot="1">
      <c r="A45" s="7">
        <v>35</v>
      </c>
      <c r="B45" s="65" t="s">
        <v>425</v>
      </c>
      <c r="C45" s="6" t="s">
        <v>433</v>
      </c>
      <c r="D45" s="6" t="s">
        <v>433</v>
      </c>
      <c r="E45" s="6" t="s">
        <v>433</v>
      </c>
      <c r="F45" s="6" t="s">
        <v>433</v>
      </c>
      <c r="G45" s="6" t="s">
        <v>433</v>
      </c>
      <c r="H45" s="6" t="s">
        <v>433</v>
      </c>
      <c r="I45" s="6" t="s">
        <v>433</v>
      </c>
      <c r="J45" s="6" t="s">
        <v>433</v>
      </c>
      <c r="K45" s="6" t="s">
        <v>433</v>
      </c>
      <c r="L45" s="6" t="s">
        <v>433</v>
      </c>
      <c r="M45" s="6" t="s">
        <v>433</v>
      </c>
      <c r="N45" s="6" t="s">
        <v>433</v>
      </c>
      <c r="O45" s="6" t="s">
        <v>433</v>
      </c>
      <c r="P45" s="6" t="s">
        <v>433</v>
      </c>
      <c r="Q45" s="6" t="s">
        <v>433</v>
      </c>
      <c r="R45" s="6" t="s">
        <v>433</v>
      </c>
      <c r="S45" s="6" t="s">
        <v>433</v>
      </c>
      <c r="T45" s="6" t="s">
        <v>433</v>
      </c>
      <c r="U45" s="83">
        <f t="shared" si="0"/>
        <v>0</v>
      </c>
      <c r="V45" s="83">
        <f t="shared" si="1"/>
        <v>1</v>
      </c>
      <c r="W45" s="83">
        <f t="shared" si="2"/>
        <v>0</v>
      </c>
      <c r="X45" s="83">
        <f t="shared" si="3"/>
        <v>0</v>
      </c>
      <c r="Y45" s="84">
        <f t="shared" si="4"/>
        <v>1</v>
      </c>
    </row>
    <row r="46" spans="1:25">
      <c r="A46" s="5">
        <v>36</v>
      </c>
      <c r="B46" s="66" t="s">
        <v>426</v>
      </c>
      <c r="C46" s="6" t="s">
        <v>433</v>
      </c>
      <c r="D46" s="6" t="s">
        <v>433</v>
      </c>
      <c r="E46" s="6" t="s">
        <v>433</v>
      </c>
      <c r="F46" s="6" t="s">
        <v>433</v>
      </c>
      <c r="G46" s="6" t="s">
        <v>433</v>
      </c>
      <c r="H46" s="6" t="s">
        <v>433</v>
      </c>
      <c r="I46" s="6" t="s">
        <v>433</v>
      </c>
      <c r="J46" s="6" t="s">
        <v>433</v>
      </c>
      <c r="K46" s="6" t="s">
        <v>433</v>
      </c>
      <c r="L46" s="6" t="s">
        <v>433</v>
      </c>
      <c r="M46" s="6" t="s">
        <v>433</v>
      </c>
      <c r="N46" s="6" t="s">
        <v>433</v>
      </c>
      <c r="O46" s="6" t="s">
        <v>433</v>
      </c>
      <c r="P46" s="6" t="s">
        <v>433</v>
      </c>
      <c r="Q46" s="6" t="s">
        <v>433</v>
      </c>
      <c r="R46" s="6" t="s">
        <v>433</v>
      </c>
      <c r="S46" s="6" t="s">
        <v>433</v>
      </c>
      <c r="T46" s="6" t="s">
        <v>433</v>
      </c>
      <c r="U46" s="83">
        <f t="shared" si="0"/>
        <v>0</v>
      </c>
      <c r="V46" s="83">
        <f t="shared" si="1"/>
        <v>1</v>
      </c>
      <c r="W46" s="83">
        <f t="shared" si="2"/>
        <v>0</v>
      </c>
      <c r="X46" s="83">
        <f t="shared" si="3"/>
        <v>0</v>
      </c>
      <c r="Y46" s="84">
        <f t="shared" si="4"/>
        <v>1</v>
      </c>
    </row>
    <row r="47" spans="1:25">
      <c r="A47" s="115" t="s">
        <v>52</v>
      </c>
      <c r="B47" s="115"/>
      <c r="C47" s="82">
        <f t="shared" ref="C47:T47" si="5">COUNTIF(C11:C46,"н")/COUNTA(C11:C46)</f>
        <v>0.47222222222222221</v>
      </c>
      <c r="D47" s="82">
        <f t="shared" si="5"/>
        <v>5.5555555555555552E-2</v>
      </c>
      <c r="E47" s="82">
        <f t="shared" si="5"/>
        <v>0.47222222222222221</v>
      </c>
      <c r="F47" s="82">
        <f t="shared" si="5"/>
        <v>0.1111111111111111</v>
      </c>
      <c r="G47" s="82">
        <f t="shared" si="5"/>
        <v>2.7777777777777776E-2</v>
      </c>
      <c r="H47" s="82">
        <f t="shared" si="5"/>
        <v>0.47222222222222221</v>
      </c>
      <c r="I47" s="82">
        <f t="shared" si="5"/>
        <v>0.47222222222222221</v>
      </c>
      <c r="J47" s="82">
        <f t="shared" si="5"/>
        <v>0.47222222222222221</v>
      </c>
      <c r="K47" s="82">
        <f t="shared" si="5"/>
        <v>2.7777777777777776E-2</v>
      </c>
      <c r="L47" s="82">
        <f t="shared" si="5"/>
        <v>0.19444444444444445</v>
      </c>
      <c r="M47" s="82">
        <f t="shared" si="5"/>
        <v>0.19444444444444445</v>
      </c>
      <c r="N47" s="82">
        <f t="shared" si="5"/>
        <v>0.16666666666666666</v>
      </c>
      <c r="O47" s="82">
        <f t="shared" si="5"/>
        <v>0.47222222222222221</v>
      </c>
      <c r="P47" s="82">
        <f t="shared" si="5"/>
        <v>0.47222222222222221</v>
      </c>
      <c r="Q47" s="82">
        <f t="shared" si="5"/>
        <v>0.44444444444444442</v>
      </c>
      <c r="R47" s="82">
        <f t="shared" si="5"/>
        <v>0.44444444444444442</v>
      </c>
      <c r="S47" s="82">
        <f t="shared" si="5"/>
        <v>5.5555555555555552E-2</v>
      </c>
      <c r="T47" s="82">
        <f t="shared" si="5"/>
        <v>2.7777777777777776E-2</v>
      </c>
      <c r="U47" s="126" t="s">
        <v>44</v>
      </c>
      <c r="V47" s="127"/>
      <c r="W47" s="127"/>
      <c r="X47" s="127"/>
      <c r="Y47" s="128"/>
    </row>
    <row r="48" spans="1:25">
      <c r="A48" s="115" t="s">
        <v>53</v>
      </c>
      <c r="B48" s="115"/>
      <c r="C48" s="82">
        <f t="shared" ref="C48:T48" si="6">COUNTIF(C11:C46,"с")/COUNTA(C11:C46)</f>
        <v>0.52777777777777779</v>
      </c>
      <c r="D48" s="82">
        <f t="shared" si="6"/>
        <v>0.94444444444444442</v>
      </c>
      <c r="E48" s="82">
        <f t="shared" si="6"/>
        <v>0.52777777777777779</v>
      </c>
      <c r="F48" s="82">
        <f t="shared" si="6"/>
        <v>0.88888888888888884</v>
      </c>
      <c r="G48" s="82">
        <f t="shared" si="6"/>
        <v>0.97222222222222221</v>
      </c>
      <c r="H48" s="82">
        <f t="shared" si="6"/>
        <v>0.52777777777777779</v>
      </c>
      <c r="I48" s="82">
        <f t="shared" si="6"/>
        <v>0.52777777777777779</v>
      </c>
      <c r="J48" s="82">
        <f t="shared" si="6"/>
        <v>0.52777777777777779</v>
      </c>
      <c r="K48" s="82">
        <f t="shared" si="6"/>
        <v>0.97222222222222221</v>
      </c>
      <c r="L48" s="82">
        <f t="shared" si="6"/>
        <v>0.80555555555555558</v>
      </c>
      <c r="M48" s="82">
        <f t="shared" si="6"/>
        <v>0.80555555555555558</v>
      </c>
      <c r="N48" s="82">
        <f t="shared" si="6"/>
        <v>0.83333333333333337</v>
      </c>
      <c r="O48" s="82">
        <f t="shared" si="6"/>
        <v>0.52777777777777779</v>
      </c>
      <c r="P48" s="82">
        <f t="shared" si="6"/>
        <v>0.52777777777777779</v>
      </c>
      <c r="Q48" s="82">
        <f t="shared" si="6"/>
        <v>0.55555555555555558</v>
      </c>
      <c r="R48" s="82">
        <f t="shared" si="6"/>
        <v>0.55555555555555558</v>
      </c>
      <c r="S48" s="82">
        <f t="shared" si="6"/>
        <v>0.94444444444444442</v>
      </c>
      <c r="T48" s="82">
        <f t="shared" si="6"/>
        <v>0.97222222222222221</v>
      </c>
      <c r="U48" s="108" t="s">
        <v>45</v>
      </c>
      <c r="V48" s="109"/>
      <c r="W48" s="109"/>
      <c r="X48" s="109"/>
      <c r="Y48" s="110"/>
    </row>
    <row r="49" spans="1:25">
      <c r="A49" s="115" t="s">
        <v>54</v>
      </c>
      <c r="B49" s="115"/>
      <c r="C49" s="82">
        <f t="shared" ref="C49:T49" si="7">COUNTIF(C11:C46,"д")/COUNTA(C11:C46)</f>
        <v>0</v>
      </c>
      <c r="D49" s="82">
        <f t="shared" si="7"/>
        <v>0</v>
      </c>
      <c r="E49" s="82">
        <f t="shared" si="7"/>
        <v>0</v>
      </c>
      <c r="F49" s="82">
        <f t="shared" si="7"/>
        <v>0</v>
      </c>
      <c r="G49" s="82">
        <f t="shared" si="7"/>
        <v>0</v>
      </c>
      <c r="H49" s="82">
        <f t="shared" si="7"/>
        <v>0</v>
      </c>
      <c r="I49" s="82">
        <f t="shared" si="7"/>
        <v>0</v>
      </c>
      <c r="J49" s="82">
        <f t="shared" si="7"/>
        <v>0</v>
      </c>
      <c r="K49" s="82">
        <f t="shared" si="7"/>
        <v>0</v>
      </c>
      <c r="L49" s="82">
        <f t="shared" si="7"/>
        <v>0</v>
      </c>
      <c r="M49" s="82">
        <f t="shared" si="7"/>
        <v>0</v>
      </c>
      <c r="N49" s="82">
        <f t="shared" si="7"/>
        <v>0</v>
      </c>
      <c r="O49" s="82">
        <f t="shared" si="7"/>
        <v>0</v>
      </c>
      <c r="P49" s="82">
        <f t="shared" si="7"/>
        <v>0</v>
      </c>
      <c r="Q49" s="82">
        <f t="shared" si="7"/>
        <v>0</v>
      </c>
      <c r="R49" s="82">
        <f t="shared" si="7"/>
        <v>0</v>
      </c>
      <c r="S49" s="82">
        <f t="shared" si="7"/>
        <v>0</v>
      </c>
      <c r="T49" s="82">
        <f t="shared" si="7"/>
        <v>0</v>
      </c>
      <c r="U49" s="111" t="s">
        <v>46</v>
      </c>
      <c r="V49" s="112"/>
      <c r="W49" s="112"/>
      <c r="X49" s="112"/>
      <c r="Y49" s="113"/>
    </row>
    <row r="50" spans="1:25">
      <c r="A50" s="115" t="s">
        <v>55</v>
      </c>
      <c r="B50" s="115"/>
      <c r="C50" s="82">
        <f t="shared" ref="C50:T50" si="8">COUNTIF(C11:C46,"в")/COUNTA(C11:C46)</f>
        <v>0</v>
      </c>
      <c r="D50" s="82">
        <f t="shared" si="8"/>
        <v>0</v>
      </c>
      <c r="E50" s="82">
        <f t="shared" si="8"/>
        <v>0</v>
      </c>
      <c r="F50" s="82">
        <f t="shared" si="8"/>
        <v>0</v>
      </c>
      <c r="G50" s="82">
        <f t="shared" si="8"/>
        <v>0</v>
      </c>
      <c r="H50" s="82">
        <f t="shared" si="8"/>
        <v>0</v>
      </c>
      <c r="I50" s="82">
        <f t="shared" si="8"/>
        <v>0</v>
      </c>
      <c r="J50" s="82">
        <f t="shared" si="8"/>
        <v>0</v>
      </c>
      <c r="K50" s="82">
        <f t="shared" si="8"/>
        <v>0</v>
      </c>
      <c r="L50" s="82">
        <f t="shared" si="8"/>
        <v>0</v>
      </c>
      <c r="M50" s="82">
        <f t="shared" si="8"/>
        <v>0</v>
      </c>
      <c r="N50" s="82">
        <f t="shared" si="8"/>
        <v>0</v>
      </c>
      <c r="O50" s="82">
        <f t="shared" si="8"/>
        <v>0</v>
      </c>
      <c r="P50" s="82">
        <f t="shared" si="8"/>
        <v>0</v>
      </c>
      <c r="Q50" s="82">
        <f t="shared" si="8"/>
        <v>0</v>
      </c>
      <c r="R50" s="82">
        <f t="shared" si="8"/>
        <v>0</v>
      </c>
      <c r="S50" s="82">
        <f t="shared" si="8"/>
        <v>0</v>
      </c>
      <c r="T50" s="82">
        <f t="shared" si="8"/>
        <v>0</v>
      </c>
      <c r="U50" s="124" t="s">
        <v>47</v>
      </c>
      <c r="V50" s="125"/>
      <c r="W50" s="125"/>
      <c r="X50" s="125"/>
      <c r="Y50" s="110"/>
    </row>
    <row r="51" spans="1:25">
      <c r="A51" s="140" t="s">
        <v>56</v>
      </c>
      <c r="B51" s="140"/>
      <c r="C51" s="82">
        <f>C48+C49+C50</f>
        <v>0.52777777777777779</v>
      </c>
      <c r="D51" s="82">
        <f t="shared" ref="D51:T51" si="9">D48+D49+D50</f>
        <v>0.94444444444444442</v>
      </c>
      <c r="E51" s="82">
        <f t="shared" si="9"/>
        <v>0.52777777777777779</v>
      </c>
      <c r="F51" s="82">
        <f t="shared" si="9"/>
        <v>0.88888888888888884</v>
      </c>
      <c r="G51" s="82">
        <f t="shared" si="9"/>
        <v>0.97222222222222221</v>
      </c>
      <c r="H51" s="82">
        <f t="shared" si="9"/>
        <v>0.52777777777777779</v>
      </c>
      <c r="I51" s="82">
        <f t="shared" si="9"/>
        <v>0.52777777777777779</v>
      </c>
      <c r="J51" s="82">
        <f t="shared" si="9"/>
        <v>0.52777777777777779</v>
      </c>
      <c r="K51" s="82">
        <f t="shared" si="9"/>
        <v>0.97222222222222221</v>
      </c>
      <c r="L51" s="82">
        <f t="shared" si="9"/>
        <v>0.80555555555555558</v>
      </c>
      <c r="M51" s="82">
        <f t="shared" si="9"/>
        <v>0.80555555555555558</v>
      </c>
      <c r="N51" s="82">
        <f t="shared" si="9"/>
        <v>0.83333333333333337</v>
      </c>
      <c r="O51" s="82">
        <f t="shared" si="9"/>
        <v>0.52777777777777779</v>
      </c>
      <c r="P51" s="82">
        <f t="shared" si="9"/>
        <v>0.52777777777777779</v>
      </c>
      <c r="Q51" s="82">
        <f t="shared" si="9"/>
        <v>0.55555555555555558</v>
      </c>
      <c r="R51" s="82">
        <f t="shared" si="9"/>
        <v>0.55555555555555558</v>
      </c>
      <c r="S51" s="82">
        <f t="shared" si="9"/>
        <v>0.94444444444444442</v>
      </c>
      <c r="T51" s="82">
        <f t="shared" si="9"/>
        <v>0.97222222222222221</v>
      </c>
      <c r="U51" s="9" t="s">
        <v>48</v>
      </c>
      <c r="V51" s="9" t="s">
        <v>49</v>
      </c>
      <c r="W51" s="9" t="s">
        <v>50</v>
      </c>
      <c r="X51" s="9" t="s">
        <v>51</v>
      </c>
      <c r="Y51" s="10" t="s">
        <v>43</v>
      </c>
    </row>
    <row r="52" spans="1:25">
      <c r="A52" s="129" t="s">
        <v>57</v>
      </c>
      <c r="B52" s="129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85">
        <f>AVERAGE(U11:U46)</f>
        <v>0.28086419753086417</v>
      </c>
      <c r="V52" s="85">
        <f>AVERAGE(V11:V46)</f>
        <v>0.71913580246913578</v>
      </c>
      <c r="W52" s="85">
        <f>AVERAGE(W11:W46)</f>
        <v>0</v>
      </c>
      <c r="X52" s="85">
        <f>AVERAGE(X11:X46)</f>
        <v>0</v>
      </c>
      <c r="Y52" s="86">
        <f>AVERAGE(Y11:Y46)</f>
        <v>0.71913580246913578</v>
      </c>
    </row>
    <row r="57" spans="1:25" ht="15" customHeight="1">
      <c r="A57" s="26" t="s">
        <v>4</v>
      </c>
      <c r="C57" s="4" t="s">
        <v>62</v>
      </c>
    </row>
    <row r="58" spans="1:25" ht="15" customHeight="1">
      <c r="A58" s="138" t="s">
        <v>5</v>
      </c>
      <c r="B58" s="141" t="s">
        <v>6</v>
      </c>
      <c r="C58" s="145" t="s">
        <v>239</v>
      </c>
      <c r="D58" s="120"/>
      <c r="E58" s="119" t="s">
        <v>240</v>
      </c>
      <c r="F58" s="104"/>
      <c r="G58" s="104"/>
      <c r="H58" s="104"/>
      <c r="I58" s="104"/>
      <c r="J58" s="104"/>
      <c r="K58" s="227" t="s">
        <v>240</v>
      </c>
      <c r="L58" s="215"/>
      <c r="M58" s="215"/>
      <c r="N58" s="215"/>
      <c r="O58" s="215"/>
      <c r="P58" s="206"/>
      <c r="Q58" s="145" t="s">
        <v>251</v>
      </c>
      <c r="R58" s="120"/>
      <c r="S58" s="120"/>
      <c r="T58" s="120"/>
      <c r="U58" s="106" t="s">
        <v>37</v>
      </c>
      <c r="V58" s="106"/>
      <c r="W58" s="106"/>
      <c r="X58" s="106"/>
      <c r="Y58" s="106"/>
    </row>
    <row r="59" spans="1:25" ht="15" customHeight="1">
      <c r="A59" s="138"/>
      <c r="B59" s="146"/>
      <c r="C59" s="120"/>
      <c r="D59" s="120"/>
      <c r="E59" s="104"/>
      <c r="F59" s="104"/>
      <c r="G59" s="104"/>
      <c r="H59" s="104"/>
      <c r="I59" s="104"/>
      <c r="J59" s="104"/>
      <c r="K59" s="228"/>
      <c r="L59" s="217"/>
      <c r="M59" s="217"/>
      <c r="N59" s="217"/>
      <c r="O59" s="217"/>
      <c r="P59" s="207"/>
      <c r="Q59" s="104" t="s">
        <v>252</v>
      </c>
      <c r="R59" s="104" t="s">
        <v>253</v>
      </c>
      <c r="S59" s="104" t="s">
        <v>254</v>
      </c>
      <c r="T59" s="104" t="s">
        <v>255</v>
      </c>
      <c r="U59" s="113" t="s">
        <v>38</v>
      </c>
      <c r="V59" s="113"/>
      <c r="W59" s="113"/>
      <c r="X59" s="113"/>
      <c r="Y59" s="113"/>
    </row>
    <row r="60" spans="1:25" ht="15" customHeight="1">
      <c r="A60" s="138"/>
      <c r="B60" s="146"/>
      <c r="C60" s="104" t="s">
        <v>241</v>
      </c>
      <c r="D60" s="104" t="s">
        <v>242</v>
      </c>
      <c r="E60" s="226" t="s">
        <v>243</v>
      </c>
      <c r="F60" s="120"/>
      <c r="G60" s="120"/>
      <c r="H60" s="226" t="s">
        <v>244</v>
      </c>
      <c r="I60" s="105"/>
      <c r="J60" s="105"/>
      <c r="K60" s="229" t="s">
        <v>256</v>
      </c>
      <c r="L60" s="229"/>
      <c r="M60" s="229"/>
      <c r="N60" s="229"/>
      <c r="O60" s="209" t="s">
        <v>257</v>
      </c>
      <c r="P60" s="225"/>
      <c r="Q60" s="104"/>
      <c r="R60" s="104"/>
      <c r="S60" s="104"/>
      <c r="T60" s="104"/>
      <c r="U60" s="114" t="s">
        <v>39</v>
      </c>
      <c r="V60" s="114" t="s">
        <v>40</v>
      </c>
      <c r="W60" s="114" t="s">
        <v>41</v>
      </c>
      <c r="X60" s="114" t="s">
        <v>42</v>
      </c>
      <c r="Y60" s="107" t="s">
        <v>43</v>
      </c>
    </row>
    <row r="61" spans="1:25">
      <c r="A61" s="138"/>
      <c r="B61" s="146"/>
      <c r="C61" s="104"/>
      <c r="D61" s="104"/>
      <c r="E61" s="104" t="s">
        <v>245</v>
      </c>
      <c r="F61" s="104" t="s">
        <v>246</v>
      </c>
      <c r="G61" s="104" t="s">
        <v>247</v>
      </c>
      <c r="H61" s="104" t="s">
        <v>248</v>
      </c>
      <c r="I61" s="104" t="s">
        <v>249</v>
      </c>
      <c r="J61" s="104" t="s">
        <v>250</v>
      </c>
      <c r="K61" s="104" t="s">
        <v>258</v>
      </c>
      <c r="L61" s="131" t="s">
        <v>259</v>
      </c>
      <c r="M61" s="131" t="s">
        <v>260</v>
      </c>
      <c r="N61" s="131" t="s">
        <v>261</v>
      </c>
      <c r="O61" s="224" t="s">
        <v>262</v>
      </c>
      <c r="P61" s="224" t="s">
        <v>263</v>
      </c>
      <c r="Q61" s="104"/>
      <c r="R61" s="104"/>
      <c r="S61" s="104"/>
      <c r="T61" s="104"/>
      <c r="U61" s="114"/>
      <c r="V61" s="114"/>
      <c r="W61" s="114"/>
      <c r="X61" s="114"/>
      <c r="Y61" s="107"/>
    </row>
    <row r="62" spans="1:25" ht="15.75" thickBot="1">
      <c r="A62" s="139"/>
      <c r="B62" s="146"/>
      <c r="C62" s="104"/>
      <c r="D62" s="104"/>
      <c r="E62" s="104"/>
      <c r="F62" s="104"/>
      <c r="G62" s="104"/>
      <c r="H62" s="104"/>
      <c r="I62" s="104"/>
      <c r="J62" s="104"/>
      <c r="K62" s="104"/>
      <c r="L62" s="223"/>
      <c r="M62" s="223"/>
      <c r="N62" s="223"/>
      <c r="O62" s="224"/>
      <c r="P62" s="224"/>
      <c r="Q62" s="104"/>
      <c r="R62" s="104"/>
      <c r="S62" s="104"/>
      <c r="T62" s="104"/>
      <c r="U62" s="114"/>
      <c r="V62" s="114"/>
      <c r="W62" s="114"/>
      <c r="X62" s="114"/>
      <c r="Y62" s="107"/>
    </row>
    <row r="63" spans="1:25" ht="15.75" thickBot="1">
      <c r="A63" s="5">
        <v>1</v>
      </c>
      <c r="B63" s="64" t="s">
        <v>431</v>
      </c>
      <c r="C63" s="6" t="s">
        <v>433</v>
      </c>
      <c r="D63" s="6" t="s">
        <v>433</v>
      </c>
      <c r="E63" s="6" t="s">
        <v>432</v>
      </c>
      <c r="F63" s="6" t="s">
        <v>433</v>
      </c>
      <c r="G63" s="6" t="s">
        <v>432</v>
      </c>
      <c r="H63" s="6" t="s">
        <v>433</v>
      </c>
      <c r="I63" s="6" t="s">
        <v>433</v>
      </c>
      <c r="J63" s="6" t="s">
        <v>433</v>
      </c>
      <c r="K63" s="6" t="s">
        <v>433</v>
      </c>
      <c r="L63" s="6" t="s">
        <v>433</v>
      </c>
      <c r="M63" s="6" t="s">
        <v>433</v>
      </c>
      <c r="N63" s="6" t="s">
        <v>433</v>
      </c>
      <c r="O63" s="6" t="s">
        <v>433</v>
      </c>
      <c r="P63" s="6" t="s">
        <v>433</v>
      </c>
      <c r="Q63" s="6" t="s">
        <v>433</v>
      </c>
      <c r="R63" s="6" t="s">
        <v>433</v>
      </c>
      <c r="S63" s="6" t="s">
        <v>433</v>
      </c>
      <c r="T63" s="6" t="s">
        <v>473</v>
      </c>
      <c r="U63" s="83">
        <f>COUNTIF(C63:T63,"н")/COUNTA(C63:T63)</f>
        <v>0.1111111111111111</v>
      </c>
      <c r="V63" s="83">
        <f>COUNTIF(C63:T63,"с")/COUNTA(C63:T63)</f>
        <v>0.83333333333333337</v>
      </c>
      <c r="W63" s="83">
        <f>COUNTIF(C63:T63,"д")/COUNTA(C63:T63)</f>
        <v>5.5555555555555552E-2</v>
      </c>
      <c r="X63" s="83">
        <f>COUNTIF(C63:T63,"в")/COUNTA(C63:T63)</f>
        <v>0</v>
      </c>
      <c r="Y63" s="84">
        <f>V63+W63+X63</f>
        <v>0.88888888888888895</v>
      </c>
    </row>
    <row r="64" spans="1:25" ht="15.75" thickBot="1">
      <c r="A64" s="7">
        <v>2</v>
      </c>
      <c r="B64" s="65" t="s">
        <v>396</v>
      </c>
      <c r="C64" s="6" t="s">
        <v>473</v>
      </c>
      <c r="D64" s="6" t="s">
        <v>473</v>
      </c>
      <c r="E64" s="6" t="s">
        <v>433</v>
      </c>
      <c r="F64" s="6" t="s">
        <v>473</v>
      </c>
      <c r="G64" s="6" t="s">
        <v>433</v>
      </c>
      <c r="H64" s="6" t="s">
        <v>433</v>
      </c>
      <c r="I64" s="6" t="s">
        <v>473</v>
      </c>
      <c r="J64" s="6" t="s">
        <v>433</v>
      </c>
      <c r="K64" s="6" t="s">
        <v>473</v>
      </c>
      <c r="L64" s="6" t="s">
        <v>473</v>
      </c>
      <c r="M64" s="6" t="s">
        <v>473</v>
      </c>
      <c r="N64" s="6" t="s">
        <v>473</v>
      </c>
      <c r="O64" s="6" t="s">
        <v>473</v>
      </c>
      <c r="P64" s="6" t="s">
        <v>473</v>
      </c>
      <c r="Q64" s="6" t="s">
        <v>473</v>
      </c>
      <c r="R64" s="6" t="s">
        <v>473</v>
      </c>
      <c r="S64" s="6" t="s">
        <v>473</v>
      </c>
      <c r="T64" s="6" t="s">
        <v>473</v>
      </c>
      <c r="U64" s="83">
        <f t="shared" ref="U64:U98" si="10">COUNTIF(C64:T64,"н")/COUNTA(C64:T64)</f>
        <v>0</v>
      </c>
      <c r="V64" s="83">
        <f t="shared" ref="V64:V98" si="11">COUNTIF(C64:T64,"с")/COUNTA(C64:T64)</f>
        <v>0.22222222222222221</v>
      </c>
      <c r="W64" s="83">
        <f t="shared" ref="W64:W98" si="12">COUNTIF(C64:T64,"д")/COUNTA(C64:T64)</f>
        <v>0.77777777777777779</v>
      </c>
      <c r="X64" s="83">
        <f t="shared" ref="X64:X98" si="13">COUNTIF(C64:T64,"в")/COUNTA(C64:T64)</f>
        <v>0</v>
      </c>
      <c r="Y64" s="84">
        <f t="shared" ref="Y64:Y98" si="14">V64+W64+X64</f>
        <v>1</v>
      </c>
    </row>
    <row r="65" spans="1:25" ht="15.75" thickBot="1">
      <c r="A65" s="5">
        <v>3</v>
      </c>
      <c r="B65" s="65" t="s">
        <v>397</v>
      </c>
      <c r="C65" s="6" t="s">
        <v>473</v>
      </c>
      <c r="D65" s="6" t="s">
        <v>473</v>
      </c>
      <c r="E65" s="6" t="s">
        <v>473</v>
      </c>
      <c r="F65" s="6" t="s">
        <v>473</v>
      </c>
      <c r="G65" s="6" t="s">
        <v>473</v>
      </c>
      <c r="H65" s="6" t="s">
        <v>473</v>
      </c>
      <c r="I65" s="6" t="s">
        <v>473</v>
      </c>
      <c r="J65" s="6" t="s">
        <v>473</v>
      </c>
      <c r="K65" s="6" t="s">
        <v>473</v>
      </c>
      <c r="L65" s="6" t="s">
        <v>473</v>
      </c>
      <c r="M65" s="6" t="s">
        <v>473</v>
      </c>
      <c r="N65" s="6" t="s">
        <v>473</v>
      </c>
      <c r="O65" s="6" t="s">
        <v>473</v>
      </c>
      <c r="P65" s="6" t="s">
        <v>473</v>
      </c>
      <c r="Q65" s="6" t="s">
        <v>473</v>
      </c>
      <c r="R65" s="6" t="s">
        <v>473</v>
      </c>
      <c r="S65" s="6" t="s">
        <v>473</v>
      </c>
      <c r="T65" s="6" t="s">
        <v>473</v>
      </c>
      <c r="U65" s="83">
        <f t="shared" si="10"/>
        <v>0</v>
      </c>
      <c r="V65" s="83">
        <f t="shared" si="11"/>
        <v>0</v>
      </c>
      <c r="W65" s="83">
        <f t="shared" si="12"/>
        <v>1</v>
      </c>
      <c r="X65" s="83">
        <f t="shared" si="13"/>
        <v>0</v>
      </c>
      <c r="Y65" s="84">
        <f t="shared" si="14"/>
        <v>1</v>
      </c>
    </row>
    <row r="66" spans="1:25" ht="15.75" thickBot="1">
      <c r="A66" s="7">
        <v>4</v>
      </c>
      <c r="B66" s="67" t="s">
        <v>430</v>
      </c>
      <c r="C66" s="6" t="s">
        <v>473</v>
      </c>
      <c r="D66" s="6" t="s">
        <v>473</v>
      </c>
      <c r="E66" s="6" t="s">
        <v>473</v>
      </c>
      <c r="F66" s="6" t="s">
        <v>473</v>
      </c>
      <c r="G66" s="6" t="s">
        <v>433</v>
      </c>
      <c r="H66" s="6" t="s">
        <v>473</v>
      </c>
      <c r="I66" s="6" t="s">
        <v>433</v>
      </c>
      <c r="J66" s="6" t="s">
        <v>433</v>
      </c>
      <c r="K66" s="6" t="s">
        <v>433</v>
      </c>
      <c r="L66" s="6" t="s">
        <v>473</v>
      </c>
      <c r="M66" s="6" t="s">
        <v>473</v>
      </c>
      <c r="N66" s="6" t="s">
        <v>473</v>
      </c>
      <c r="O66" s="6" t="s">
        <v>433</v>
      </c>
      <c r="P66" s="6" t="s">
        <v>473</v>
      </c>
      <c r="Q66" s="6" t="s">
        <v>473</v>
      </c>
      <c r="R66" s="6" t="s">
        <v>473</v>
      </c>
      <c r="S66" s="6" t="s">
        <v>473</v>
      </c>
      <c r="T66" s="6" t="s">
        <v>473</v>
      </c>
      <c r="U66" s="83">
        <f t="shared" si="10"/>
        <v>0</v>
      </c>
      <c r="V66" s="83">
        <f t="shared" si="11"/>
        <v>0.27777777777777779</v>
      </c>
      <c r="W66" s="83">
        <f t="shared" si="12"/>
        <v>0.72222222222222221</v>
      </c>
      <c r="X66" s="83">
        <f t="shared" si="13"/>
        <v>0</v>
      </c>
      <c r="Y66" s="84">
        <f t="shared" si="14"/>
        <v>1</v>
      </c>
    </row>
    <row r="67" spans="1:25" ht="15.75" thickBot="1">
      <c r="A67" s="5">
        <v>5</v>
      </c>
      <c r="B67" s="65" t="s">
        <v>399</v>
      </c>
      <c r="C67" s="6" t="s">
        <v>473</v>
      </c>
      <c r="D67" s="6" t="s">
        <v>473</v>
      </c>
      <c r="E67" s="6" t="s">
        <v>473</v>
      </c>
      <c r="F67" s="6" t="s">
        <v>473</v>
      </c>
      <c r="G67" s="6" t="s">
        <v>433</v>
      </c>
      <c r="H67" s="6" t="s">
        <v>473</v>
      </c>
      <c r="I67" s="6" t="s">
        <v>473</v>
      </c>
      <c r="J67" s="6" t="s">
        <v>473</v>
      </c>
      <c r="K67" s="6" t="s">
        <v>473</v>
      </c>
      <c r="L67" s="6" t="s">
        <v>473</v>
      </c>
      <c r="M67" s="6" t="s">
        <v>473</v>
      </c>
      <c r="N67" s="6" t="s">
        <v>473</v>
      </c>
      <c r="O67" s="6" t="s">
        <v>473</v>
      </c>
      <c r="P67" s="6" t="s">
        <v>473</v>
      </c>
      <c r="Q67" s="6" t="s">
        <v>473</v>
      </c>
      <c r="R67" s="6" t="s">
        <v>473</v>
      </c>
      <c r="S67" s="6" t="s">
        <v>473</v>
      </c>
      <c r="T67" s="6" t="s">
        <v>473</v>
      </c>
      <c r="U67" s="83">
        <f t="shared" si="10"/>
        <v>0</v>
      </c>
      <c r="V67" s="83">
        <f t="shared" si="11"/>
        <v>5.5555555555555552E-2</v>
      </c>
      <c r="W67" s="83">
        <f t="shared" si="12"/>
        <v>0.94444444444444442</v>
      </c>
      <c r="X67" s="83">
        <f t="shared" si="13"/>
        <v>0</v>
      </c>
      <c r="Y67" s="84">
        <f t="shared" si="14"/>
        <v>1</v>
      </c>
    </row>
    <row r="68" spans="1:25" ht="15.75" thickBot="1">
      <c r="A68" s="7">
        <v>6</v>
      </c>
      <c r="B68" s="65" t="s">
        <v>400</v>
      </c>
      <c r="C68" s="6" t="s">
        <v>473</v>
      </c>
      <c r="D68" s="6" t="s">
        <v>473</v>
      </c>
      <c r="E68" s="6" t="s">
        <v>473</v>
      </c>
      <c r="F68" s="6" t="s">
        <v>473</v>
      </c>
      <c r="G68" s="6" t="s">
        <v>473</v>
      </c>
      <c r="H68" s="6" t="s">
        <v>473</v>
      </c>
      <c r="I68" s="6" t="s">
        <v>473</v>
      </c>
      <c r="J68" s="6" t="s">
        <v>473</v>
      </c>
      <c r="K68" s="6" t="s">
        <v>473</v>
      </c>
      <c r="L68" s="6" t="s">
        <v>473</v>
      </c>
      <c r="M68" s="6" t="s">
        <v>473</v>
      </c>
      <c r="N68" s="6" t="s">
        <v>473</v>
      </c>
      <c r="O68" s="6" t="s">
        <v>473</v>
      </c>
      <c r="P68" s="6" t="s">
        <v>473</v>
      </c>
      <c r="Q68" s="6" t="s">
        <v>473</v>
      </c>
      <c r="R68" s="6" t="s">
        <v>473</v>
      </c>
      <c r="S68" s="6" t="s">
        <v>473</v>
      </c>
      <c r="T68" s="6" t="s">
        <v>473</v>
      </c>
      <c r="U68" s="83">
        <f t="shared" si="10"/>
        <v>0</v>
      </c>
      <c r="V68" s="83">
        <f t="shared" si="11"/>
        <v>0</v>
      </c>
      <c r="W68" s="83">
        <f t="shared" si="12"/>
        <v>1</v>
      </c>
      <c r="X68" s="83">
        <f t="shared" si="13"/>
        <v>0</v>
      </c>
      <c r="Y68" s="84">
        <f t="shared" si="14"/>
        <v>1</v>
      </c>
    </row>
    <row r="69" spans="1:25" ht="15.75" thickBot="1">
      <c r="A69" s="5">
        <v>7</v>
      </c>
      <c r="B69" s="65" t="s">
        <v>427</v>
      </c>
      <c r="C69" s="6" t="s">
        <v>473</v>
      </c>
      <c r="D69" s="6" t="s">
        <v>433</v>
      </c>
      <c r="E69" s="6" t="s">
        <v>433</v>
      </c>
      <c r="F69" s="6" t="s">
        <v>433</v>
      </c>
      <c r="G69" s="6" t="s">
        <v>433</v>
      </c>
      <c r="H69" s="6" t="s">
        <v>433</v>
      </c>
      <c r="I69" s="6" t="s">
        <v>433</v>
      </c>
      <c r="J69" s="6" t="s">
        <v>473</v>
      </c>
      <c r="K69" s="6" t="s">
        <v>473</v>
      </c>
      <c r="L69" s="6" t="s">
        <v>433</v>
      </c>
      <c r="M69" s="6" t="s">
        <v>433</v>
      </c>
      <c r="N69" s="6" t="s">
        <v>433</v>
      </c>
      <c r="O69" s="6" t="s">
        <v>433</v>
      </c>
      <c r="P69" s="6" t="s">
        <v>473</v>
      </c>
      <c r="Q69" s="6" t="s">
        <v>433</v>
      </c>
      <c r="R69" s="6" t="s">
        <v>473</v>
      </c>
      <c r="S69" s="6" t="s">
        <v>473</v>
      </c>
      <c r="T69" s="6" t="s">
        <v>473</v>
      </c>
      <c r="U69" s="83">
        <f t="shared" si="10"/>
        <v>0</v>
      </c>
      <c r="V69" s="83">
        <f t="shared" si="11"/>
        <v>0.61111111111111116</v>
      </c>
      <c r="W69" s="83">
        <f t="shared" si="12"/>
        <v>0.3888888888888889</v>
      </c>
      <c r="X69" s="83">
        <f t="shared" si="13"/>
        <v>0</v>
      </c>
      <c r="Y69" s="84">
        <f t="shared" si="14"/>
        <v>1</v>
      </c>
    </row>
    <row r="70" spans="1:25" ht="15.75" thickBot="1">
      <c r="A70" s="7">
        <v>8</v>
      </c>
      <c r="B70" s="65" t="s">
        <v>401</v>
      </c>
      <c r="C70" s="6" t="s">
        <v>473</v>
      </c>
      <c r="D70" s="6" t="s">
        <v>473</v>
      </c>
      <c r="E70" s="6" t="s">
        <v>473</v>
      </c>
      <c r="F70" s="6" t="s">
        <v>473</v>
      </c>
      <c r="G70" s="6" t="s">
        <v>473</v>
      </c>
      <c r="H70" s="6" t="s">
        <v>473</v>
      </c>
      <c r="I70" s="6" t="s">
        <v>473</v>
      </c>
      <c r="J70" s="6" t="s">
        <v>473</v>
      </c>
      <c r="K70" s="6" t="s">
        <v>473</v>
      </c>
      <c r="L70" s="6" t="s">
        <v>473</v>
      </c>
      <c r="M70" s="6" t="s">
        <v>473</v>
      </c>
      <c r="N70" s="6" t="s">
        <v>473</v>
      </c>
      <c r="O70" s="6" t="s">
        <v>473</v>
      </c>
      <c r="P70" s="6" t="s">
        <v>473</v>
      </c>
      <c r="Q70" s="6" t="s">
        <v>473</v>
      </c>
      <c r="R70" s="6" t="s">
        <v>473</v>
      </c>
      <c r="S70" s="6" t="s">
        <v>473</v>
      </c>
      <c r="T70" s="6" t="s">
        <v>473</v>
      </c>
      <c r="U70" s="83">
        <f t="shared" si="10"/>
        <v>0</v>
      </c>
      <c r="V70" s="83">
        <f t="shared" si="11"/>
        <v>0</v>
      </c>
      <c r="W70" s="83">
        <f t="shared" si="12"/>
        <v>1</v>
      </c>
      <c r="X70" s="83">
        <f t="shared" si="13"/>
        <v>0</v>
      </c>
      <c r="Y70" s="84">
        <f t="shared" si="14"/>
        <v>1</v>
      </c>
    </row>
    <row r="71" spans="1:25" ht="15.75" thickBot="1">
      <c r="A71" s="5">
        <v>9</v>
      </c>
      <c r="B71" s="65" t="s">
        <v>402</v>
      </c>
      <c r="C71" s="6" t="s">
        <v>473</v>
      </c>
      <c r="D71" s="6" t="s">
        <v>473</v>
      </c>
      <c r="E71" s="6" t="s">
        <v>433</v>
      </c>
      <c r="F71" s="6" t="s">
        <v>473</v>
      </c>
      <c r="G71" s="6" t="s">
        <v>433</v>
      </c>
      <c r="H71" s="6" t="s">
        <v>433</v>
      </c>
      <c r="I71" s="6" t="s">
        <v>473</v>
      </c>
      <c r="J71" s="6" t="s">
        <v>473</v>
      </c>
      <c r="K71" s="6" t="s">
        <v>473</v>
      </c>
      <c r="L71" s="6" t="s">
        <v>473</v>
      </c>
      <c r="M71" s="6" t="s">
        <v>433</v>
      </c>
      <c r="N71" s="6" t="s">
        <v>433</v>
      </c>
      <c r="O71" s="6" t="s">
        <v>473</v>
      </c>
      <c r="P71" s="6" t="s">
        <v>473</v>
      </c>
      <c r="Q71" s="6" t="s">
        <v>473</v>
      </c>
      <c r="R71" s="6" t="s">
        <v>473</v>
      </c>
      <c r="S71" s="6" t="s">
        <v>473</v>
      </c>
      <c r="T71" s="6" t="s">
        <v>473</v>
      </c>
      <c r="U71" s="83">
        <f t="shared" si="10"/>
        <v>0</v>
      </c>
      <c r="V71" s="83">
        <f t="shared" si="11"/>
        <v>0.27777777777777779</v>
      </c>
      <c r="W71" s="83">
        <f t="shared" si="12"/>
        <v>0.72222222222222221</v>
      </c>
      <c r="X71" s="83">
        <f t="shared" si="13"/>
        <v>0</v>
      </c>
      <c r="Y71" s="84">
        <f t="shared" si="14"/>
        <v>1</v>
      </c>
    </row>
    <row r="72" spans="1:25" ht="15.75" thickBot="1">
      <c r="A72" s="7">
        <v>10</v>
      </c>
      <c r="B72" s="67" t="s">
        <v>429</v>
      </c>
      <c r="C72" s="6" t="s">
        <v>473</v>
      </c>
      <c r="D72" s="6" t="s">
        <v>473</v>
      </c>
      <c r="E72" s="6" t="s">
        <v>473</v>
      </c>
      <c r="F72" s="6" t="s">
        <v>473</v>
      </c>
      <c r="G72" s="6" t="s">
        <v>433</v>
      </c>
      <c r="H72" s="6" t="s">
        <v>473</v>
      </c>
      <c r="I72" s="6" t="s">
        <v>473</v>
      </c>
      <c r="J72" s="6" t="s">
        <v>473</v>
      </c>
      <c r="K72" s="6" t="s">
        <v>473</v>
      </c>
      <c r="L72" s="6" t="s">
        <v>473</v>
      </c>
      <c r="M72" s="6" t="s">
        <v>473</v>
      </c>
      <c r="N72" s="6" t="s">
        <v>473</v>
      </c>
      <c r="O72" s="6" t="s">
        <v>433</v>
      </c>
      <c r="P72" s="6" t="s">
        <v>473</v>
      </c>
      <c r="Q72" s="6" t="s">
        <v>433</v>
      </c>
      <c r="R72" s="6" t="s">
        <v>473</v>
      </c>
      <c r="S72" s="6" t="s">
        <v>473</v>
      </c>
      <c r="T72" s="6" t="s">
        <v>473</v>
      </c>
      <c r="U72" s="83">
        <f t="shared" si="10"/>
        <v>0</v>
      </c>
      <c r="V72" s="83">
        <f t="shared" si="11"/>
        <v>0.16666666666666666</v>
      </c>
      <c r="W72" s="83">
        <f t="shared" si="12"/>
        <v>0.83333333333333337</v>
      </c>
      <c r="X72" s="83">
        <f t="shared" si="13"/>
        <v>0</v>
      </c>
      <c r="Y72" s="84">
        <f t="shared" si="14"/>
        <v>1</v>
      </c>
    </row>
    <row r="73" spans="1:25" ht="15.75" thickBot="1">
      <c r="A73" s="5">
        <v>11</v>
      </c>
      <c r="B73" s="65" t="s">
        <v>404</v>
      </c>
      <c r="C73" s="6" t="s">
        <v>473</v>
      </c>
      <c r="D73" s="6" t="s">
        <v>433</v>
      </c>
      <c r="E73" s="6" t="s">
        <v>433</v>
      </c>
      <c r="F73" s="6" t="s">
        <v>473</v>
      </c>
      <c r="G73" s="6" t="s">
        <v>433</v>
      </c>
      <c r="H73" s="6" t="s">
        <v>433</v>
      </c>
      <c r="I73" s="6" t="s">
        <v>433</v>
      </c>
      <c r="J73" s="6" t="s">
        <v>433</v>
      </c>
      <c r="K73" s="6" t="s">
        <v>433</v>
      </c>
      <c r="L73" s="6" t="s">
        <v>473</v>
      </c>
      <c r="M73" s="6" t="s">
        <v>473</v>
      </c>
      <c r="N73" s="6" t="s">
        <v>473</v>
      </c>
      <c r="O73" s="6" t="s">
        <v>473</v>
      </c>
      <c r="P73" s="6" t="s">
        <v>473</v>
      </c>
      <c r="Q73" s="6" t="s">
        <v>433</v>
      </c>
      <c r="R73" s="6" t="s">
        <v>473</v>
      </c>
      <c r="S73" s="6" t="s">
        <v>473</v>
      </c>
      <c r="T73" s="6" t="s">
        <v>473</v>
      </c>
      <c r="U73" s="83">
        <f t="shared" si="10"/>
        <v>0</v>
      </c>
      <c r="V73" s="83">
        <f t="shared" si="11"/>
        <v>0.44444444444444442</v>
      </c>
      <c r="W73" s="83">
        <f t="shared" si="12"/>
        <v>0.55555555555555558</v>
      </c>
      <c r="X73" s="83">
        <f t="shared" si="13"/>
        <v>0</v>
      </c>
      <c r="Y73" s="84">
        <f t="shared" si="14"/>
        <v>1</v>
      </c>
    </row>
    <row r="74" spans="1:25" ht="15.75" thickBot="1">
      <c r="A74" s="7">
        <v>12</v>
      </c>
      <c r="B74" s="65" t="s">
        <v>405</v>
      </c>
      <c r="C74" s="6" t="s">
        <v>473</v>
      </c>
      <c r="D74" s="6" t="s">
        <v>473</v>
      </c>
      <c r="E74" s="6" t="s">
        <v>473</v>
      </c>
      <c r="F74" s="6" t="s">
        <v>473</v>
      </c>
      <c r="G74" s="6" t="s">
        <v>473</v>
      </c>
      <c r="H74" s="6" t="s">
        <v>473</v>
      </c>
      <c r="I74" s="6" t="s">
        <v>473</v>
      </c>
      <c r="J74" s="6" t="s">
        <v>473</v>
      </c>
      <c r="K74" s="6" t="s">
        <v>473</v>
      </c>
      <c r="L74" s="6" t="s">
        <v>473</v>
      </c>
      <c r="M74" s="6" t="s">
        <v>473</v>
      </c>
      <c r="N74" s="6" t="s">
        <v>473</v>
      </c>
      <c r="O74" s="6" t="s">
        <v>473</v>
      </c>
      <c r="P74" s="6" t="s">
        <v>473</v>
      </c>
      <c r="Q74" s="6" t="s">
        <v>473</v>
      </c>
      <c r="R74" s="6" t="s">
        <v>473</v>
      </c>
      <c r="S74" s="6" t="s">
        <v>473</v>
      </c>
      <c r="T74" s="6" t="s">
        <v>473</v>
      </c>
      <c r="U74" s="83">
        <f t="shared" si="10"/>
        <v>0</v>
      </c>
      <c r="V74" s="83">
        <f t="shared" si="11"/>
        <v>0</v>
      </c>
      <c r="W74" s="83">
        <f t="shared" si="12"/>
        <v>1</v>
      </c>
      <c r="X74" s="83">
        <f t="shared" si="13"/>
        <v>0</v>
      </c>
      <c r="Y74" s="84">
        <f t="shared" si="14"/>
        <v>1</v>
      </c>
    </row>
    <row r="75" spans="1:25" ht="15.75" thickBot="1">
      <c r="A75" s="5">
        <v>13</v>
      </c>
      <c r="B75" s="65" t="s">
        <v>406</v>
      </c>
      <c r="C75" s="6" t="s">
        <v>473</v>
      </c>
      <c r="D75" s="6" t="s">
        <v>473</v>
      </c>
      <c r="E75" s="6" t="s">
        <v>473</v>
      </c>
      <c r="F75" s="6" t="s">
        <v>473</v>
      </c>
      <c r="G75" s="6" t="s">
        <v>473</v>
      </c>
      <c r="H75" s="6" t="s">
        <v>473</v>
      </c>
      <c r="I75" s="6" t="s">
        <v>473</v>
      </c>
      <c r="J75" s="6" t="s">
        <v>473</v>
      </c>
      <c r="K75" s="6" t="s">
        <v>473</v>
      </c>
      <c r="L75" s="6" t="s">
        <v>473</v>
      </c>
      <c r="M75" s="6" t="s">
        <v>473</v>
      </c>
      <c r="N75" s="6" t="s">
        <v>473</v>
      </c>
      <c r="O75" s="6" t="s">
        <v>473</v>
      </c>
      <c r="P75" s="6" t="s">
        <v>473</v>
      </c>
      <c r="Q75" s="6" t="s">
        <v>473</v>
      </c>
      <c r="R75" s="6" t="s">
        <v>473</v>
      </c>
      <c r="S75" s="6" t="s">
        <v>473</v>
      </c>
      <c r="T75" s="6" t="s">
        <v>473</v>
      </c>
      <c r="U75" s="83">
        <f t="shared" si="10"/>
        <v>0</v>
      </c>
      <c r="V75" s="83">
        <f t="shared" si="11"/>
        <v>0</v>
      </c>
      <c r="W75" s="83">
        <f t="shared" si="12"/>
        <v>1</v>
      </c>
      <c r="X75" s="83">
        <f t="shared" si="13"/>
        <v>0</v>
      </c>
      <c r="Y75" s="84">
        <f t="shared" si="14"/>
        <v>1</v>
      </c>
    </row>
    <row r="76" spans="1:25" ht="15.75" thickBot="1">
      <c r="A76" s="7">
        <v>14</v>
      </c>
      <c r="B76" s="65" t="s">
        <v>407</v>
      </c>
      <c r="C76" s="6" t="s">
        <v>473</v>
      </c>
      <c r="D76" s="6" t="s">
        <v>473</v>
      </c>
      <c r="E76" s="6" t="s">
        <v>473</v>
      </c>
      <c r="F76" s="6" t="s">
        <v>473</v>
      </c>
      <c r="G76" s="6" t="s">
        <v>473</v>
      </c>
      <c r="H76" s="6" t="s">
        <v>473</v>
      </c>
      <c r="I76" s="6" t="s">
        <v>473</v>
      </c>
      <c r="J76" s="6" t="s">
        <v>473</v>
      </c>
      <c r="K76" s="6" t="s">
        <v>473</v>
      </c>
      <c r="L76" s="6" t="s">
        <v>473</v>
      </c>
      <c r="M76" s="6" t="s">
        <v>473</v>
      </c>
      <c r="N76" s="6" t="s">
        <v>473</v>
      </c>
      <c r="O76" s="6" t="s">
        <v>473</v>
      </c>
      <c r="P76" s="6" t="s">
        <v>473</v>
      </c>
      <c r="Q76" s="6" t="s">
        <v>473</v>
      </c>
      <c r="R76" s="6" t="s">
        <v>473</v>
      </c>
      <c r="S76" s="6" t="s">
        <v>473</v>
      </c>
      <c r="T76" s="6" t="s">
        <v>473</v>
      </c>
      <c r="U76" s="83">
        <f t="shared" si="10"/>
        <v>0</v>
      </c>
      <c r="V76" s="83">
        <f t="shared" si="11"/>
        <v>0</v>
      </c>
      <c r="W76" s="83">
        <f t="shared" si="12"/>
        <v>1</v>
      </c>
      <c r="X76" s="83">
        <f t="shared" si="13"/>
        <v>0</v>
      </c>
      <c r="Y76" s="84">
        <f t="shared" si="14"/>
        <v>1</v>
      </c>
    </row>
    <row r="77" spans="1:25" ht="15.75" thickBot="1">
      <c r="A77" s="5">
        <v>15</v>
      </c>
      <c r="B77" s="65" t="s">
        <v>408</v>
      </c>
      <c r="C77" s="6" t="s">
        <v>473</v>
      </c>
      <c r="D77" s="6" t="s">
        <v>473</v>
      </c>
      <c r="E77" s="6" t="s">
        <v>433</v>
      </c>
      <c r="F77" s="6" t="s">
        <v>473</v>
      </c>
      <c r="G77" s="6" t="s">
        <v>433</v>
      </c>
      <c r="H77" s="6" t="s">
        <v>433</v>
      </c>
      <c r="I77" s="6" t="s">
        <v>473</v>
      </c>
      <c r="J77" s="6" t="s">
        <v>473</v>
      </c>
      <c r="K77" s="6" t="s">
        <v>473</v>
      </c>
      <c r="L77" s="6" t="s">
        <v>473</v>
      </c>
      <c r="M77" s="6" t="s">
        <v>473</v>
      </c>
      <c r="N77" s="6" t="s">
        <v>473</v>
      </c>
      <c r="O77" s="6" t="s">
        <v>473</v>
      </c>
      <c r="P77" s="6" t="s">
        <v>473</v>
      </c>
      <c r="Q77" s="6" t="s">
        <v>473</v>
      </c>
      <c r="R77" s="6" t="s">
        <v>473</v>
      </c>
      <c r="S77" s="6" t="s">
        <v>473</v>
      </c>
      <c r="T77" s="6" t="s">
        <v>473</v>
      </c>
      <c r="U77" s="83">
        <f t="shared" si="10"/>
        <v>0</v>
      </c>
      <c r="V77" s="83">
        <f t="shared" si="11"/>
        <v>0.16666666666666666</v>
      </c>
      <c r="W77" s="83">
        <f t="shared" si="12"/>
        <v>0.83333333333333337</v>
      </c>
      <c r="X77" s="83">
        <f t="shared" si="13"/>
        <v>0</v>
      </c>
      <c r="Y77" s="84">
        <f t="shared" si="14"/>
        <v>1</v>
      </c>
    </row>
    <row r="78" spans="1:25" ht="15.75" thickBot="1">
      <c r="A78" s="7">
        <v>16</v>
      </c>
      <c r="B78" s="65" t="s">
        <v>403</v>
      </c>
      <c r="C78" s="6" t="s">
        <v>473</v>
      </c>
      <c r="D78" s="6" t="s">
        <v>473</v>
      </c>
      <c r="E78" s="6" t="s">
        <v>433</v>
      </c>
      <c r="F78" s="6" t="s">
        <v>473</v>
      </c>
      <c r="G78" s="6" t="s">
        <v>433</v>
      </c>
      <c r="H78" s="6" t="s">
        <v>433</v>
      </c>
      <c r="I78" s="6" t="s">
        <v>433</v>
      </c>
      <c r="J78" s="6" t="s">
        <v>433</v>
      </c>
      <c r="K78" s="6" t="s">
        <v>433</v>
      </c>
      <c r="L78" s="6" t="s">
        <v>433</v>
      </c>
      <c r="M78" s="6" t="s">
        <v>433</v>
      </c>
      <c r="N78" s="6" t="s">
        <v>473</v>
      </c>
      <c r="O78" s="6" t="s">
        <v>473</v>
      </c>
      <c r="P78" s="6" t="s">
        <v>473</v>
      </c>
      <c r="Q78" s="6" t="s">
        <v>433</v>
      </c>
      <c r="R78" s="6" t="s">
        <v>473</v>
      </c>
      <c r="S78" s="6" t="s">
        <v>473</v>
      </c>
      <c r="T78" s="6" t="s">
        <v>473</v>
      </c>
      <c r="U78" s="83">
        <f t="shared" si="10"/>
        <v>0</v>
      </c>
      <c r="V78" s="83">
        <f t="shared" si="11"/>
        <v>0.5</v>
      </c>
      <c r="W78" s="83">
        <f t="shared" si="12"/>
        <v>0.5</v>
      </c>
      <c r="X78" s="83">
        <f t="shared" si="13"/>
        <v>0</v>
      </c>
      <c r="Y78" s="84">
        <f t="shared" si="14"/>
        <v>1</v>
      </c>
    </row>
    <row r="79" spans="1:25" ht="15.75" thickBot="1">
      <c r="A79" s="5">
        <v>17</v>
      </c>
      <c r="B79" s="65" t="s">
        <v>409</v>
      </c>
      <c r="C79" s="6" t="s">
        <v>473</v>
      </c>
      <c r="D79" s="6" t="s">
        <v>473</v>
      </c>
      <c r="E79" s="6" t="s">
        <v>433</v>
      </c>
      <c r="F79" s="6" t="s">
        <v>473</v>
      </c>
      <c r="G79" s="6" t="s">
        <v>433</v>
      </c>
      <c r="H79" s="6" t="s">
        <v>433</v>
      </c>
      <c r="I79" s="6" t="s">
        <v>433</v>
      </c>
      <c r="J79" s="6" t="s">
        <v>473</v>
      </c>
      <c r="K79" s="6" t="s">
        <v>473</v>
      </c>
      <c r="L79" s="6" t="s">
        <v>433</v>
      </c>
      <c r="M79" s="6" t="s">
        <v>433</v>
      </c>
      <c r="N79" s="6" t="s">
        <v>433</v>
      </c>
      <c r="O79" s="6" t="s">
        <v>473</v>
      </c>
      <c r="P79" s="6" t="s">
        <v>473</v>
      </c>
      <c r="Q79" s="6" t="s">
        <v>433</v>
      </c>
      <c r="R79" s="6" t="s">
        <v>473</v>
      </c>
      <c r="S79" s="6" t="s">
        <v>473</v>
      </c>
      <c r="T79" s="6" t="s">
        <v>473</v>
      </c>
      <c r="U79" s="83">
        <f t="shared" si="10"/>
        <v>0</v>
      </c>
      <c r="V79" s="83">
        <f t="shared" si="11"/>
        <v>0.44444444444444442</v>
      </c>
      <c r="W79" s="83">
        <f t="shared" si="12"/>
        <v>0.55555555555555558</v>
      </c>
      <c r="X79" s="83">
        <f t="shared" si="13"/>
        <v>0</v>
      </c>
      <c r="Y79" s="84">
        <f t="shared" si="14"/>
        <v>1</v>
      </c>
    </row>
    <row r="80" spans="1:25" ht="15.75" thickBot="1">
      <c r="A80" s="7">
        <v>18</v>
      </c>
      <c r="B80" s="64" t="s">
        <v>412</v>
      </c>
      <c r="C80" s="6" t="s">
        <v>473</v>
      </c>
      <c r="D80" s="6" t="s">
        <v>473</v>
      </c>
      <c r="E80" s="6" t="s">
        <v>473</v>
      </c>
      <c r="F80" s="6" t="s">
        <v>473</v>
      </c>
      <c r="G80" s="6" t="s">
        <v>473</v>
      </c>
      <c r="H80" s="6" t="s">
        <v>473</v>
      </c>
      <c r="I80" s="6" t="s">
        <v>473</v>
      </c>
      <c r="J80" s="6" t="s">
        <v>473</v>
      </c>
      <c r="K80" s="6" t="s">
        <v>473</v>
      </c>
      <c r="L80" s="6" t="s">
        <v>473</v>
      </c>
      <c r="M80" s="6" t="s">
        <v>473</v>
      </c>
      <c r="N80" s="6" t="s">
        <v>473</v>
      </c>
      <c r="O80" s="6" t="s">
        <v>473</v>
      </c>
      <c r="P80" s="6" t="s">
        <v>473</v>
      </c>
      <c r="Q80" s="6" t="s">
        <v>473</v>
      </c>
      <c r="R80" s="6" t="s">
        <v>473</v>
      </c>
      <c r="S80" s="6" t="s">
        <v>473</v>
      </c>
      <c r="T80" s="6" t="s">
        <v>473</v>
      </c>
      <c r="U80" s="83">
        <f t="shared" si="10"/>
        <v>0</v>
      </c>
      <c r="V80" s="83">
        <f t="shared" si="11"/>
        <v>0</v>
      </c>
      <c r="W80" s="83">
        <f t="shared" si="12"/>
        <v>1</v>
      </c>
      <c r="X80" s="83">
        <f t="shared" si="13"/>
        <v>0</v>
      </c>
      <c r="Y80" s="84">
        <f t="shared" si="14"/>
        <v>1</v>
      </c>
    </row>
    <row r="81" spans="1:25" ht="15.75" thickBot="1">
      <c r="A81" s="5">
        <v>19</v>
      </c>
      <c r="B81" s="65" t="s">
        <v>398</v>
      </c>
      <c r="C81" s="6" t="s">
        <v>473</v>
      </c>
      <c r="D81" s="6" t="s">
        <v>473</v>
      </c>
      <c r="E81" s="6" t="s">
        <v>473</v>
      </c>
      <c r="F81" s="6" t="s">
        <v>473</v>
      </c>
      <c r="G81" s="6" t="s">
        <v>473</v>
      </c>
      <c r="H81" s="6" t="s">
        <v>433</v>
      </c>
      <c r="I81" s="6" t="s">
        <v>433</v>
      </c>
      <c r="J81" s="6" t="s">
        <v>473</v>
      </c>
      <c r="K81" s="6" t="s">
        <v>473</v>
      </c>
      <c r="L81" s="6" t="s">
        <v>473</v>
      </c>
      <c r="M81" s="6" t="s">
        <v>473</v>
      </c>
      <c r="N81" s="6" t="s">
        <v>473</v>
      </c>
      <c r="O81" s="6" t="s">
        <v>473</v>
      </c>
      <c r="P81" s="6" t="s">
        <v>473</v>
      </c>
      <c r="Q81" s="6" t="s">
        <v>473</v>
      </c>
      <c r="R81" s="6" t="s">
        <v>473</v>
      </c>
      <c r="S81" s="6" t="s">
        <v>473</v>
      </c>
      <c r="T81" s="6" t="s">
        <v>473</v>
      </c>
      <c r="U81" s="83">
        <f t="shared" si="10"/>
        <v>0</v>
      </c>
      <c r="V81" s="83">
        <f t="shared" si="11"/>
        <v>0.1111111111111111</v>
      </c>
      <c r="W81" s="83">
        <f t="shared" si="12"/>
        <v>0.88888888888888884</v>
      </c>
      <c r="X81" s="83">
        <f t="shared" si="13"/>
        <v>0</v>
      </c>
      <c r="Y81" s="84">
        <f t="shared" si="14"/>
        <v>1</v>
      </c>
    </row>
    <row r="82" spans="1:25" ht="15.75" thickBot="1">
      <c r="A82" s="7">
        <v>20</v>
      </c>
      <c r="B82" s="65" t="s">
        <v>413</v>
      </c>
      <c r="C82" s="6" t="s">
        <v>473</v>
      </c>
      <c r="D82" s="6" t="s">
        <v>433</v>
      </c>
      <c r="E82" s="6" t="s">
        <v>433</v>
      </c>
      <c r="F82" s="6" t="s">
        <v>473</v>
      </c>
      <c r="G82" s="6" t="s">
        <v>433</v>
      </c>
      <c r="H82" s="6" t="s">
        <v>433</v>
      </c>
      <c r="I82" s="6" t="s">
        <v>433</v>
      </c>
      <c r="J82" s="6" t="s">
        <v>473</v>
      </c>
      <c r="K82" s="6" t="s">
        <v>433</v>
      </c>
      <c r="L82" s="6" t="s">
        <v>473</v>
      </c>
      <c r="M82" s="6" t="s">
        <v>473</v>
      </c>
      <c r="N82" s="6" t="s">
        <v>473</v>
      </c>
      <c r="O82" s="6" t="s">
        <v>473</v>
      </c>
      <c r="P82" s="6" t="s">
        <v>473</v>
      </c>
      <c r="Q82" s="6" t="s">
        <v>433</v>
      </c>
      <c r="R82" s="6" t="s">
        <v>473</v>
      </c>
      <c r="S82" s="6" t="s">
        <v>473</v>
      </c>
      <c r="T82" s="6" t="s">
        <v>473</v>
      </c>
      <c r="U82" s="83">
        <f t="shared" si="10"/>
        <v>0</v>
      </c>
      <c r="V82" s="83">
        <f t="shared" si="11"/>
        <v>0.3888888888888889</v>
      </c>
      <c r="W82" s="83">
        <f t="shared" si="12"/>
        <v>0.61111111111111116</v>
      </c>
      <c r="X82" s="83">
        <f t="shared" si="13"/>
        <v>0</v>
      </c>
      <c r="Y82" s="84">
        <f t="shared" si="14"/>
        <v>1</v>
      </c>
    </row>
    <row r="83" spans="1:25" ht="15.75" thickBot="1">
      <c r="A83" s="5">
        <v>21</v>
      </c>
      <c r="B83" s="65" t="s">
        <v>414</v>
      </c>
      <c r="C83" s="6" t="s">
        <v>473</v>
      </c>
      <c r="D83" s="6" t="s">
        <v>473</v>
      </c>
      <c r="E83" s="6" t="s">
        <v>473</v>
      </c>
      <c r="F83" s="6" t="s">
        <v>473</v>
      </c>
      <c r="G83" s="6" t="s">
        <v>433</v>
      </c>
      <c r="H83" s="6" t="s">
        <v>473</v>
      </c>
      <c r="I83" s="6" t="s">
        <v>473</v>
      </c>
      <c r="J83" s="6" t="s">
        <v>473</v>
      </c>
      <c r="K83" s="6" t="s">
        <v>473</v>
      </c>
      <c r="L83" s="6" t="s">
        <v>473</v>
      </c>
      <c r="M83" s="6" t="s">
        <v>473</v>
      </c>
      <c r="N83" s="6" t="s">
        <v>473</v>
      </c>
      <c r="O83" s="6" t="s">
        <v>473</v>
      </c>
      <c r="P83" s="6" t="s">
        <v>473</v>
      </c>
      <c r="Q83" s="6" t="s">
        <v>473</v>
      </c>
      <c r="R83" s="6" t="s">
        <v>473</v>
      </c>
      <c r="S83" s="6" t="s">
        <v>473</v>
      </c>
      <c r="T83" s="6" t="s">
        <v>473</v>
      </c>
      <c r="U83" s="83">
        <f t="shared" si="10"/>
        <v>0</v>
      </c>
      <c r="V83" s="83">
        <f t="shared" si="11"/>
        <v>5.5555555555555552E-2</v>
      </c>
      <c r="W83" s="83">
        <f t="shared" si="12"/>
        <v>0.94444444444444442</v>
      </c>
      <c r="X83" s="83">
        <f t="shared" si="13"/>
        <v>0</v>
      </c>
      <c r="Y83" s="84">
        <f t="shared" si="14"/>
        <v>1</v>
      </c>
    </row>
    <row r="84" spans="1:25" ht="15.75" thickBot="1">
      <c r="A84" s="7">
        <v>22</v>
      </c>
      <c r="B84" s="65" t="s">
        <v>415</v>
      </c>
      <c r="C84" s="6" t="s">
        <v>473</v>
      </c>
      <c r="D84" s="6" t="s">
        <v>473</v>
      </c>
      <c r="E84" s="6" t="s">
        <v>433</v>
      </c>
      <c r="F84" s="6" t="s">
        <v>473</v>
      </c>
      <c r="G84" s="6" t="s">
        <v>433</v>
      </c>
      <c r="H84" s="6" t="s">
        <v>433</v>
      </c>
      <c r="I84" s="6" t="s">
        <v>433</v>
      </c>
      <c r="J84" s="6" t="s">
        <v>473</v>
      </c>
      <c r="K84" s="6" t="s">
        <v>473</v>
      </c>
      <c r="L84" s="6" t="s">
        <v>473</v>
      </c>
      <c r="M84" s="6" t="s">
        <v>473</v>
      </c>
      <c r="N84" s="6" t="s">
        <v>473</v>
      </c>
      <c r="O84" s="6" t="s">
        <v>473</v>
      </c>
      <c r="P84" s="6" t="s">
        <v>473</v>
      </c>
      <c r="Q84" s="6" t="s">
        <v>433</v>
      </c>
      <c r="R84" s="6" t="s">
        <v>473</v>
      </c>
      <c r="S84" s="6" t="s">
        <v>473</v>
      </c>
      <c r="T84" s="6" t="s">
        <v>473</v>
      </c>
      <c r="U84" s="83">
        <f t="shared" si="10"/>
        <v>0</v>
      </c>
      <c r="V84" s="83">
        <f t="shared" si="11"/>
        <v>0.27777777777777779</v>
      </c>
      <c r="W84" s="83">
        <f t="shared" si="12"/>
        <v>0.72222222222222221</v>
      </c>
      <c r="X84" s="83">
        <f t="shared" si="13"/>
        <v>0</v>
      </c>
      <c r="Y84" s="84">
        <f t="shared" si="14"/>
        <v>1</v>
      </c>
    </row>
    <row r="85" spans="1:25" ht="15.75" thickBot="1">
      <c r="A85" s="5">
        <v>23</v>
      </c>
      <c r="B85" s="65" t="s">
        <v>416</v>
      </c>
      <c r="C85" s="6" t="s">
        <v>473</v>
      </c>
      <c r="D85" s="6" t="s">
        <v>473</v>
      </c>
      <c r="E85" s="6" t="s">
        <v>473</v>
      </c>
      <c r="F85" s="6" t="s">
        <v>473</v>
      </c>
      <c r="G85" s="6" t="s">
        <v>433</v>
      </c>
      <c r="H85" s="6" t="s">
        <v>473</v>
      </c>
      <c r="I85" s="6" t="s">
        <v>473</v>
      </c>
      <c r="J85" s="6" t="s">
        <v>473</v>
      </c>
      <c r="K85" s="6" t="s">
        <v>473</v>
      </c>
      <c r="L85" s="6" t="s">
        <v>473</v>
      </c>
      <c r="M85" s="6" t="s">
        <v>473</v>
      </c>
      <c r="N85" s="6" t="s">
        <v>473</v>
      </c>
      <c r="O85" s="6" t="s">
        <v>473</v>
      </c>
      <c r="P85" s="6" t="s">
        <v>473</v>
      </c>
      <c r="Q85" s="6" t="s">
        <v>473</v>
      </c>
      <c r="R85" s="6" t="s">
        <v>473</v>
      </c>
      <c r="S85" s="6" t="s">
        <v>473</v>
      </c>
      <c r="T85" s="6" t="s">
        <v>473</v>
      </c>
      <c r="U85" s="83">
        <f t="shared" si="10"/>
        <v>0</v>
      </c>
      <c r="V85" s="83">
        <f t="shared" si="11"/>
        <v>5.5555555555555552E-2</v>
      </c>
      <c r="W85" s="83">
        <f t="shared" si="12"/>
        <v>0.94444444444444442</v>
      </c>
      <c r="X85" s="83">
        <f t="shared" si="13"/>
        <v>0</v>
      </c>
      <c r="Y85" s="84">
        <f t="shared" si="14"/>
        <v>1</v>
      </c>
    </row>
    <row r="86" spans="1:25" ht="15.75" thickBot="1">
      <c r="A86" s="7">
        <v>24</v>
      </c>
      <c r="B86" s="65" t="s">
        <v>417</v>
      </c>
      <c r="C86" s="6" t="s">
        <v>473</v>
      </c>
      <c r="D86" s="6" t="s">
        <v>433</v>
      </c>
      <c r="E86" s="6" t="s">
        <v>433</v>
      </c>
      <c r="F86" s="6" t="s">
        <v>473</v>
      </c>
      <c r="G86" s="6" t="s">
        <v>433</v>
      </c>
      <c r="H86" s="6" t="s">
        <v>433</v>
      </c>
      <c r="I86" s="6" t="s">
        <v>433</v>
      </c>
      <c r="J86" s="6" t="s">
        <v>433</v>
      </c>
      <c r="K86" s="6" t="s">
        <v>433</v>
      </c>
      <c r="L86" s="6" t="s">
        <v>473</v>
      </c>
      <c r="M86" s="6" t="s">
        <v>433</v>
      </c>
      <c r="N86" s="6" t="s">
        <v>473</v>
      </c>
      <c r="O86" s="6" t="s">
        <v>473</v>
      </c>
      <c r="P86" s="6" t="s">
        <v>473</v>
      </c>
      <c r="Q86" s="6" t="s">
        <v>433</v>
      </c>
      <c r="R86" s="6" t="s">
        <v>473</v>
      </c>
      <c r="S86" s="6" t="s">
        <v>473</v>
      </c>
      <c r="T86" s="6" t="s">
        <v>473</v>
      </c>
      <c r="U86" s="83">
        <f t="shared" si="10"/>
        <v>0</v>
      </c>
      <c r="V86" s="83">
        <f t="shared" si="11"/>
        <v>0.5</v>
      </c>
      <c r="W86" s="83">
        <f t="shared" si="12"/>
        <v>0.5</v>
      </c>
      <c r="X86" s="83">
        <f t="shared" si="13"/>
        <v>0</v>
      </c>
      <c r="Y86" s="84">
        <f t="shared" si="14"/>
        <v>1</v>
      </c>
    </row>
    <row r="87" spans="1:25" ht="15.75" thickBot="1">
      <c r="A87" s="5">
        <v>25</v>
      </c>
      <c r="B87" s="65" t="s">
        <v>418</v>
      </c>
      <c r="C87" s="6" t="s">
        <v>473</v>
      </c>
      <c r="D87" s="6" t="s">
        <v>473</v>
      </c>
      <c r="E87" s="6" t="s">
        <v>473</v>
      </c>
      <c r="F87" s="6" t="s">
        <v>473</v>
      </c>
      <c r="G87" s="6" t="s">
        <v>473</v>
      </c>
      <c r="H87" s="6" t="s">
        <v>473</v>
      </c>
      <c r="I87" s="6" t="s">
        <v>473</v>
      </c>
      <c r="J87" s="6" t="s">
        <v>473</v>
      </c>
      <c r="K87" s="6" t="s">
        <v>473</v>
      </c>
      <c r="L87" s="6" t="s">
        <v>473</v>
      </c>
      <c r="M87" s="6" t="s">
        <v>473</v>
      </c>
      <c r="N87" s="6" t="s">
        <v>473</v>
      </c>
      <c r="O87" s="6" t="s">
        <v>473</v>
      </c>
      <c r="P87" s="6" t="s">
        <v>473</v>
      </c>
      <c r="Q87" s="6" t="s">
        <v>473</v>
      </c>
      <c r="R87" s="6" t="s">
        <v>473</v>
      </c>
      <c r="S87" s="6" t="s">
        <v>473</v>
      </c>
      <c r="T87" s="6" t="s">
        <v>473</v>
      </c>
      <c r="U87" s="83">
        <f t="shared" si="10"/>
        <v>0</v>
      </c>
      <c r="V87" s="83">
        <f t="shared" si="11"/>
        <v>0</v>
      </c>
      <c r="W87" s="83">
        <f t="shared" si="12"/>
        <v>1</v>
      </c>
      <c r="X87" s="83">
        <f t="shared" si="13"/>
        <v>0</v>
      </c>
      <c r="Y87" s="84">
        <f t="shared" si="14"/>
        <v>1</v>
      </c>
    </row>
    <row r="88" spans="1:25" ht="15.75" thickBot="1">
      <c r="A88" s="7">
        <v>26</v>
      </c>
      <c r="B88" s="65" t="s">
        <v>411</v>
      </c>
      <c r="C88" s="6" t="s">
        <v>473</v>
      </c>
      <c r="D88" s="6" t="s">
        <v>433</v>
      </c>
      <c r="E88" s="6" t="s">
        <v>433</v>
      </c>
      <c r="F88" s="6" t="s">
        <v>473</v>
      </c>
      <c r="G88" s="6" t="s">
        <v>433</v>
      </c>
      <c r="H88" s="6" t="s">
        <v>433</v>
      </c>
      <c r="I88" s="6" t="s">
        <v>433</v>
      </c>
      <c r="J88" s="6" t="s">
        <v>433</v>
      </c>
      <c r="K88" s="6" t="s">
        <v>433</v>
      </c>
      <c r="L88" s="6" t="s">
        <v>473</v>
      </c>
      <c r="M88" s="6" t="s">
        <v>433</v>
      </c>
      <c r="N88" s="6" t="s">
        <v>473</v>
      </c>
      <c r="O88" s="6" t="s">
        <v>473</v>
      </c>
      <c r="P88" s="6" t="s">
        <v>473</v>
      </c>
      <c r="Q88" s="6" t="s">
        <v>433</v>
      </c>
      <c r="R88" s="6" t="s">
        <v>433</v>
      </c>
      <c r="S88" s="6" t="s">
        <v>473</v>
      </c>
      <c r="T88" s="6" t="s">
        <v>473</v>
      </c>
      <c r="U88" s="83">
        <f t="shared" si="10"/>
        <v>0</v>
      </c>
      <c r="V88" s="83">
        <f t="shared" si="11"/>
        <v>0.55555555555555558</v>
      </c>
      <c r="W88" s="83">
        <f t="shared" si="12"/>
        <v>0.44444444444444442</v>
      </c>
      <c r="X88" s="83">
        <f t="shared" si="13"/>
        <v>0</v>
      </c>
      <c r="Y88" s="84">
        <f t="shared" si="14"/>
        <v>1</v>
      </c>
    </row>
    <row r="89" spans="1:25" ht="15.75" thickBot="1">
      <c r="A89" s="5">
        <v>27</v>
      </c>
      <c r="B89" s="65" t="s">
        <v>428</v>
      </c>
      <c r="C89" s="6" t="s">
        <v>473</v>
      </c>
      <c r="D89" s="6" t="s">
        <v>473</v>
      </c>
      <c r="E89" s="6" t="s">
        <v>473</v>
      </c>
      <c r="F89" s="6" t="s">
        <v>473</v>
      </c>
      <c r="G89" s="6" t="s">
        <v>433</v>
      </c>
      <c r="H89" s="6" t="s">
        <v>473</v>
      </c>
      <c r="I89" s="6" t="s">
        <v>473</v>
      </c>
      <c r="J89" s="6" t="s">
        <v>473</v>
      </c>
      <c r="K89" s="6" t="s">
        <v>473</v>
      </c>
      <c r="L89" s="6" t="s">
        <v>473</v>
      </c>
      <c r="M89" s="6" t="s">
        <v>473</v>
      </c>
      <c r="N89" s="6" t="s">
        <v>473</v>
      </c>
      <c r="O89" s="6" t="s">
        <v>473</v>
      </c>
      <c r="P89" s="6" t="s">
        <v>473</v>
      </c>
      <c r="Q89" s="6" t="s">
        <v>473</v>
      </c>
      <c r="R89" s="6" t="s">
        <v>473</v>
      </c>
      <c r="S89" s="6" t="s">
        <v>473</v>
      </c>
      <c r="T89" s="6" t="s">
        <v>473</v>
      </c>
      <c r="U89" s="83">
        <f t="shared" si="10"/>
        <v>0</v>
      </c>
      <c r="V89" s="83">
        <f t="shared" si="11"/>
        <v>5.5555555555555552E-2</v>
      </c>
      <c r="W89" s="83">
        <f t="shared" si="12"/>
        <v>0.94444444444444442</v>
      </c>
      <c r="X89" s="83">
        <f t="shared" si="13"/>
        <v>0</v>
      </c>
      <c r="Y89" s="84">
        <f t="shared" si="14"/>
        <v>1</v>
      </c>
    </row>
    <row r="90" spans="1:25" ht="15.75" thickBot="1">
      <c r="A90" s="7">
        <v>28</v>
      </c>
      <c r="B90" s="65" t="s">
        <v>419</v>
      </c>
      <c r="C90" s="6" t="s">
        <v>473</v>
      </c>
      <c r="D90" s="6" t="s">
        <v>473</v>
      </c>
      <c r="E90" s="6" t="s">
        <v>473</v>
      </c>
      <c r="F90" s="6" t="s">
        <v>473</v>
      </c>
      <c r="G90" s="6" t="s">
        <v>433</v>
      </c>
      <c r="H90" s="6" t="s">
        <v>433</v>
      </c>
      <c r="I90" s="6" t="s">
        <v>433</v>
      </c>
      <c r="J90" s="6" t="s">
        <v>473</v>
      </c>
      <c r="K90" s="6" t="s">
        <v>473</v>
      </c>
      <c r="L90" s="6" t="s">
        <v>473</v>
      </c>
      <c r="M90" s="6" t="s">
        <v>433</v>
      </c>
      <c r="N90" s="6" t="s">
        <v>473</v>
      </c>
      <c r="O90" s="6" t="s">
        <v>473</v>
      </c>
      <c r="P90" s="6" t="s">
        <v>473</v>
      </c>
      <c r="Q90" s="6" t="s">
        <v>433</v>
      </c>
      <c r="R90" s="6" t="s">
        <v>473</v>
      </c>
      <c r="S90" s="6" t="s">
        <v>473</v>
      </c>
      <c r="T90" s="6" t="s">
        <v>473</v>
      </c>
      <c r="U90" s="83">
        <f t="shared" si="10"/>
        <v>0</v>
      </c>
      <c r="V90" s="83">
        <f t="shared" si="11"/>
        <v>0.27777777777777779</v>
      </c>
      <c r="W90" s="83">
        <f t="shared" si="12"/>
        <v>0.72222222222222221</v>
      </c>
      <c r="X90" s="83">
        <f t="shared" si="13"/>
        <v>0</v>
      </c>
      <c r="Y90" s="84">
        <f t="shared" si="14"/>
        <v>1</v>
      </c>
    </row>
    <row r="91" spans="1:25" ht="15.75" thickBot="1">
      <c r="A91" s="5">
        <v>29</v>
      </c>
      <c r="B91" s="65" t="s">
        <v>420</v>
      </c>
      <c r="C91" s="6" t="s">
        <v>473</v>
      </c>
      <c r="D91" s="6" t="s">
        <v>473</v>
      </c>
      <c r="E91" s="6" t="s">
        <v>473</v>
      </c>
      <c r="F91" s="6" t="s">
        <v>473</v>
      </c>
      <c r="G91" s="6" t="s">
        <v>433</v>
      </c>
      <c r="H91" s="6" t="s">
        <v>473</v>
      </c>
      <c r="I91" s="6" t="s">
        <v>473</v>
      </c>
      <c r="J91" s="6" t="s">
        <v>473</v>
      </c>
      <c r="K91" s="6" t="s">
        <v>473</v>
      </c>
      <c r="L91" s="6" t="s">
        <v>473</v>
      </c>
      <c r="M91" s="6" t="s">
        <v>473</v>
      </c>
      <c r="N91" s="6" t="s">
        <v>473</v>
      </c>
      <c r="O91" s="6" t="s">
        <v>473</v>
      </c>
      <c r="P91" s="6" t="s">
        <v>473</v>
      </c>
      <c r="Q91" s="6" t="s">
        <v>473</v>
      </c>
      <c r="R91" s="6" t="s">
        <v>473</v>
      </c>
      <c r="S91" s="6" t="s">
        <v>473</v>
      </c>
      <c r="T91" s="6" t="s">
        <v>473</v>
      </c>
      <c r="U91" s="83">
        <f t="shared" si="10"/>
        <v>0</v>
      </c>
      <c r="V91" s="83">
        <f t="shared" si="11"/>
        <v>5.5555555555555552E-2</v>
      </c>
      <c r="W91" s="83">
        <f t="shared" si="12"/>
        <v>0.94444444444444442</v>
      </c>
      <c r="X91" s="83">
        <f t="shared" si="13"/>
        <v>0</v>
      </c>
      <c r="Y91" s="84">
        <f t="shared" si="14"/>
        <v>1</v>
      </c>
    </row>
    <row r="92" spans="1:25" ht="15.75" thickBot="1">
      <c r="A92" s="7">
        <v>30</v>
      </c>
      <c r="B92" s="65" t="s">
        <v>421</v>
      </c>
      <c r="C92" s="6" t="s">
        <v>473</v>
      </c>
      <c r="D92" s="6" t="s">
        <v>473</v>
      </c>
      <c r="E92" s="6" t="s">
        <v>433</v>
      </c>
      <c r="F92" s="6" t="s">
        <v>473</v>
      </c>
      <c r="G92" s="6" t="s">
        <v>433</v>
      </c>
      <c r="H92" s="6" t="s">
        <v>433</v>
      </c>
      <c r="I92" s="6" t="s">
        <v>433</v>
      </c>
      <c r="J92" s="6" t="s">
        <v>473</v>
      </c>
      <c r="K92" s="6" t="s">
        <v>473</v>
      </c>
      <c r="L92" s="6" t="s">
        <v>473</v>
      </c>
      <c r="M92" s="6" t="s">
        <v>433</v>
      </c>
      <c r="N92" s="6" t="s">
        <v>473</v>
      </c>
      <c r="O92" s="6" t="s">
        <v>473</v>
      </c>
      <c r="P92" s="6" t="s">
        <v>473</v>
      </c>
      <c r="Q92" s="6" t="s">
        <v>473</v>
      </c>
      <c r="R92" s="6" t="s">
        <v>473</v>
      </c>
      <c r="S92" s="6" t="s">
        <v>473</v>
      </c>
      <c r="T92" s="6" t="s">
        <v>473</v>
      </c>
      <c r="U92" s="83">
        <f t="shared" si="10"/>
        <v>0</v>
      </c>
      <c r="V92" s="83">
        <f t="shared" si="11"/>
        <v>0.27777777777777779</v>
      </c>
      <c r="W92" s="83">
        <f t="shared" si="12"/>
        <v>0.72222222222222221</v>
      </c>
      <c r="X92" s="83">
        <f t="shared" si="13"/>
        <v>0</v>
      </c>
      <c r="Y92" s="84">
        <f t="shared" si="14"/>
        <v>1</v>
      </c>
    </row>
    <row r="93" spans="1:25" ht="15.75" thickBot="1">
      <c r="A93" s="5">
        <v>31</v>
      </c>
      <c r="B93" s="65" t="s">
        <v>422</v>
      </c>
      <c r="C93" s="6" t="s">
        <v>473</v>
      </c>
      <c r="D93" s="6" t="s">
        <v>473</v>
      </c>
      <c r="E93" s="6" t="s">
        <v>473</v>
      </c>
      <c r="F93" s="6" t="s">
        <v>473</v>
      </c>
      <c r="G93" s="6" t="s">
        <v>473</v>
      </c>
      <c r="H93" s="6" t="s">
        <v>473</v>
      </c>
      <c r="I93" s="6" t="s">
        <v>473</v>
      </c>
      <c r="J93" s="6" t="s">
        <v>473</v>
      </c>
      <c r="K93" s="6" t="s">
        <v>473</v>
      </c>
      <c r="L93" s="6" t="s">
        <v>473</v>
      </c>
      <c r="M93" s="6" t="s">
        <v>473</v>
      </c>
      <c r="N93" s="6" t="s">
        <v>473</v>
      </c>
      <c r="O93" s="6" t="s">
        <v>473</v>
      </c>
      <c r="P93" s="6" t="s">
        <v>473</v>
      </c>
      <c r="Q93" s="6" t="s">
        <v>473</v>
      </c>
      <c r="R93" s="6" t="s">
        <v>473</v>
      </c>
      <c r="S93" s="6" t="s">
        <v>473</v>
      </c>
      <c r="T93" s="6" t="s">
        <v>473</v>
      </c>
      <c r="U93" s="83">
        <f t="shared" si="10"/>
        <v>0</v>
      </c>
      <c r="V93" s="83">
        <f t="shared" si="11"/>
        <v>0</v>
      </c>
      <c r="W93" s="83">
        <f t="shared" si="12"/>
        <v>1</v>
      </c>
      <c r="X93" s="83">
        <f t="shared" si="13"/>
        <v>0</v>
      </c>
      <c r="Y93" s="84">
        <f t="shared" si="14"/>
        <v>1</v>
      </c>
    </row>
    <row r="94" spans="1:25" ht="15.75" thickBot="1">
      <c r="A94" s="7">
        <v>32</v>
      </c>
      <c r="B94" s="65" t="s">
        <v>423</v>
      </c>
      <c r="C94" s="6" t="s">
        <v>473</v>
      </c>
      <c r="D94" s="6" t="s">
        <v>473</v>
      </c>
      <c r="E94" s="6" t="s">
        <v>433</v>
      </c>
      <c r="F94" s="6" t="s">
        <v>473</v>
      </c>
      <c r="G94" s="6" t="s">
        <v>473</v>
      </c>
      <c r="H94" s="6" t="s">
        <v>473</v>
      </c>
      <c r="I94" s="6" t="s">
        <v>433</v>
      </c>
      <c r="J94" s="6" t="s">
        <v>473</v>
      </c>
      <c r="K94" s="6" t="s">
        <v>473</v>
      </c>
      <c r="L94" s="6" t="s">
        <v>433</v>
      </c>
      <c r="M94" s="6" t="s">
        <v>473</v>
      </c>
      <c r="N94" s="6" t="s">
        <v>433</v>
      </c>
      <c r="O94" s="6" t="s">
        <v>473</v>
      </c>
      <c r="P94" s="6" t="s">
        <v>473</v>
      </c>
      <c r="Q94" s="6" t="s">
        <v>473</v>
      </c>
      <c r="R94" s="6" t="s">
        <v>473</v>
      </c>
      <c r="S94" s="6" t="s">
        <v>473</v>
      </c>
      <c r="T94" s="6" t="s">
        <v>473</v>
      </c>
      <c r="U94" s="83">
        <f t="shared" si="10"/>
        <v>0</v>
      </c>
      <c r="V94" s="83">
        <f t="shared" si="11"/>
        <v>0.22222222222222221</v>
      </c>
      <c r="W94" s="83">
        <f t="shared" si="12"/>
        <v>0.77777777777777779</v>
      </c>
      <c r="X94" s="83">
        <f t="shared" si="13"/>
        <v>0</v>
      </c>
      <c r="Y94" s="84">
        <f t="shared" si="14"/>
        <v>1</v>
      </c>
    </row>
    <row r="95" spans="1:25" ht="15.75" thickBot="1">
      <c r="A95" s="5">
        <v>33</v>
      </c>
      <c r="B95" s="65" t="s">
        <v>424</v>
      </c>
      <c r="C95" s="6" t="s">
        <v>433</v>
      </c>
      <c r="D95" s="6" t="s">
        <v>433</v>
      </c>
      <c r="E95" s="6" t="s">
        <v>433</v>
      </c>
      <c r="F95" s="6" t="s">
        <v>433</v>
      </c>
      <c r="G95" s="6" t="s">
        <v>433</v>
      </c>
      <c r="H95" s="6" t="s">
        <v>433</v>
      </c>
      <c r="I95" s="6" t="s">
        <v>473</v>
      </c>
      <c r="J95" s="6" t="s">
        <v>433</v>
      </c>
      <c r="K95" s="6" t="s">
        <v>433</v>
      </c>
      <c r="L95" s="6" t="s">
        <v>433</v>
      </c>
      <c r="M95" s="6" t="s">
        <v>433</v>
      </c>
      <c r="N95" s="6" t="s">
        <v>473</v>
      </c>
      <c r="O95" s="6" t="s">
        <v>473</v>
      </c>
      <c r="P95" s="6" t="s">
        <v>433</v>
      </c>
      <c r="Q95" s="6" t="s">
        <v>433</v>
      </c>
      <c r="R95" s="6" t="s">
        <v>433</v>
      </c>
      <c r="S95" s="6" t="s">
        <v>473</v>
      </c>
      <c r="T95" s="6" t="s">
        <v>473</v>
      </c>
      <c r="U95" s="83">
        <f t="shared" si="10"/>
        <v>0</v>
      </c>
      <c r="V95" s="83">
        <f t="shared" si="11"/>
        <v>0.72222222222222221</v>
      </c>
      <c r="W95" s="83">
        <f t="shared" si="12"/>
        <v>0.27777777777777779</v>
      </c>
      <c r="X95" s="83">
        <f t="shared" si="13"/>
        <v>0</v>
      </c>
      <c r="Y95" s="84">
        <f t="shared" si="14"/>
        <v>1</v>
      </c>
    </row>
    <row r="96" spans="1:25" ht="15.75" thickBot="1">
      <c r="A96" s="7">
        <v>34</v>
      </c>
      <c r="B96" s="65" t="s">
        <v>410</v>
      </c>
      <c r="C96" s="6" t="s">
        <v>473</v>
      </c>
      <c r="D96" s="6" t="s">
        <v>433</v>
      </c>
      <c r="E96" s="6" t="s">
        <v>433</v>
      </c>
      <c r="F96" s="6" t="s">
        <v>433</v>
      </c>
      <c r="G96" s="6" t="s">
        <v>433</v>
      </c>
      <c r="H96" s="6" t="s">
        <v>433</v>
      </c>
      <c r="I96" s="6" t="s">
        <v>433</v>
      </c>
      <c r="J96" s="6" t="s">
        <v>473</v>
      </c>
      <c r="K96" s="6" t="s">
        <v>473</v>
      </c>
      <c r="L96" s="6" t="s">
        <v>473</v>
      </c>
      <c r="M96" s="6" t="s">
        <v>433</v>
      </c>
      <c r="N96" s="6" t="s">
        <v>433</v>
      </c>
      <c r="O96" s="6" t="s">
        <v>473</v>
      </c>
      <c r="P96" s="6" t="s">
        <v>473</v>
      </c>
      <c r="Q96" s="6" t="s">
        <v>473</v>
      </c>
      <c r="R96" s="6" t="s">
        <v>473</v>
      </c>
      <c r="S96" s="6" t="s">
        <v>473</v>
      </c>
      <c r="T96" s="6" t="s">
        <v>473</v>
      </c>
      <c r="U96" s="83">
        <f>COUNTIF(C96:T96,"н")/COUNTA(C96:T96)</f>
        <v>0</v>
      </c>
      <c r="V96" s="83">
        <f>COUNTIF(C96:T96,"с")/COUNTA(C96:T96)</f>
        <v>0.44444444444444442</v>
      </c>
      <c r="W96" s="83">
        <f>COUNTIF(C96:T96,"д")/COUNTA(C96:T96)</f>
        <v>0.55555555555555558</v>
      </c>
      <c r="X96" s="83">
        <f>COUNTIF(C96:T96,"в")/COUNTA(C96:T96)</f>
        <v>0</v>
      </c>
      <c r="Y96" s="84">
        <f>V96+W96+X96</f>
        <v>1</v>
      </c>
    </row>
    <row r="97" spans="1:25" ht="15" customHeight="1" thickBot="1">
      <c r="A97" s="7">
        <v>35</v>
      </c>
      <c r="B97" s="65" t="s">
        <v>481</v>
      </c>
      <c r="C97" s="6" t="s">
        <v>473</v>
      </c>
      <c r="D97" s="6" t="s">
        <v>433</v>
      </c>
      <c r="E97" s="6" t="s">
        <v>473</v>
      </c>
      <c r="F97" s="6" t="s">
        <v>433</v>
      </c>
      <c r="G97" s="6" t="s">
        <v>473</v>
      </c>
      <c r="H97" s="6" t="s">
        <v>433</v>
      </c>
      <c r="I97" s="6" t="s">
        <v>473</v>
      </c>
      <c r="J97" s="6" t="s">
        <v>473</v>
      </c>
      <c r="K97" s="6" t="s">
        <v>473</v>
      </c>
      <c r="L97" s="6" t="s">
        <v>473</v>
      </c>
      <c r="M97" s="6" t="s">
        <v>433</v>
      </c>
      <c r="N97" s="6" t="s">
        <v>473</v>
      </c>
      <c r="O97" s="6" t="s">
        <v>473</v>
      </c>
      <c r="P97" s="6" t="s">
        <v>473</v>
      </c>
      <c r="Q97" s="6" t="s">
        <v>433</v>
      </c>
      <c r="R97" s="6" t="s">
        <v>473</v>
      </c>
      <c r="S97" s="6" t="s">
        <v>433</v>
      </c>
      <c r="T97" s="6" t="s">
        <v>473</v>
      </c>
      <c r="U97" s="83">
        <f t="shared" si="10"/>
        <v>0</v>
      </c>
      <c r="V97" s="83">
        <f t="shared" si="11"/>
        <v>0.33333333333333331</v>
      </c>
      <c r="W97" s="83">
        <f t="shared" si="12"/>
        <v>0.66666666666666663</v>
      </c>
      <c r="X97" s="83">
        <f t="shared" si="13"/>
        <v>0</v>
      </c>
      <c r="Y97" s="84">
        <f t="shared" si="14"/>
        <v>1</v>
      </c>
    </row>
    <row r="98" spans="1:25" ht="15" customHeight="1">
      <c r="A98" s="5">
        <v>36</v>
      </c>
      <c r="B98" s="66" t="s">
        <v>426</v>
      </c>
      <c r="C98" s="6" t="s">
        <v>473</v>
      </c>
      <c r="D98" s="6" t="s">
        <v>473</v>
      </c>
      <c r="E98" s="6" t="s">
        <v>473</v>
      </c>
      <c r="F98" s="6" t="s">
        <v>433</v>
      </c>
      <c r="G98" s="6" t="s">
        <v>473</v>
      </c>
      <c r="H98" s="6" t="s">
        <v>473</v>
      </c>
      <c r="I98" s="6" t="s">
        <v>473</v>
      </c>
      <c r="J98" s="6" t="s">
        <v>473</v>
      </c>
      <c r="K98" s="6" t="s">
        <v>473</v>
      </c>
      <c r="L98" s="6" t="s">
        <v>473</v>
      </c>
      <c r="M98" s="6" t="s">
        <v>433</v>
      </c>
      <c r="N98" s="6" t="s">
        <v>473</v>
      </c>
      <c r="O98" s="6" t="s">
        <v>473</v>
      </c>
      <c r="P98" s="6" t="s">
        <v>473</v>
      </c>
      <c r="Q98" s="6" t="s">
        <v>473</v>
      </c>
      <c r="R98" s="6" t="s">
        <v>473</v>
      </c>
      <c r="S98" s="6" t="s">
        <v>473</v>
      </c>
      <c r="T98" s="6" t="s">
        <v>473</v>
      </c>
      <c r="U98" s="83">
        <f t="shared" si="10"/>
        <v>0</v>
      </c>
      <c r="V98" s="83">
        <f t="shared" si="11"/>
        <v>0.1111111111111111</v>
      </c>
      <c r="W98" s="83">
        <f t="shared" si="12"/>
        <v>0.88888888888888884</v>
      </c>
      <c r="X98" s="83">
        <f t="shared" si="13"/>
        <v>0</v>
      </c>
      <c r="Y98" s="84">
        <f t="shared" si="14"/>
        <v>1</v>
      </c>
    </row>
    <row r="99" spans="1:25" ht="15" customHeight="1">
      <c r="A99" s="5">
        <v>37</v>
      </c>
      <c r="B99" s="66" t="s">
        <v>477</v>
      </c>
      <c r="C99" s="6" t="s">
        <v>473</v>
      </c>
      <c r="D99" s="6" t="s">
        <v>473</v>
      </c>
      <c r="E99" s="6" t="s">
        <v>473</v>
      </c>
      <c r="F99" s="6" t="s">
        <v>433</v>
      </c>
      <c r="G99" s="6" t="s">
        <v>473</v>
      </c>
      <c r="H99" s="6" t="s">
        <v>473</v>
      </c>
      <c r="I99" s="6" t="s">
        <v>473</v>
      </c>
      <c r="J99" s="6" t="s">
        <v>473</v>
      </c>
      <c r="K99" s="6" t="s">
        <v>473</v>
      </c>
      <c r="L99" s="6" t="s">
        <v>473</v>
      </c>
      <c r="M99" s="6" t="s">
        <v>433</v>
      </c>
      <c r="N99" s="6" t="s">
        <v>473</v>
      </c>
      <c r="O99" s="6" t="s">
        <v>473</v>
      </c>
      <c r="P99" s="6" t="s">
        <v>473</v>
      </c>
      <c r="Q99" s="6" t="s">
        <v>473</v>
      </c>
      <c r="R99" s="6" t="s">
        <v>473</v>
      </c>
      <c r="S99" s="6" t="s">
        <v>473</v>
      </c>
      <c r="T99" s="6" t="s">
        <v>473</v>
      </c>
      <c r="U99" s="83">
        <f>COUNTIF(C99:T99,"н")/COUNTA(C99:T99)</f>
        <v>0</v>
      </c>
      <c r="V99" s="83">
        <f>COUNTIF(C99:T99,"с")/COUNTA(C99:T99)</f>
        <v>0.1111111111111111</v>
      </c>
      <c r="W99" s="83">
        <f>COUNTIF(C99:T99,"д")/COUNTA(C99:T99)</f>
        <v>0.88888888888888884</v>
      </c>
      <c r="X99" s="83">
        <f>COUNTIF(C99:T99,"в")/COUNTA(C99:T99)</f>
        <v>0</v>
      </c>
      <c r="Y99" s="84">
        <f>V99+W99+X99</f>
        <v>1</v>
      </c>
    </row>
    <row r="100" spans="1:25" ht="15" customHeight="1">
      <c r="A100" s="115" t="s">
        <v>52</v>
      </c>
      <c r="B100" s="115"/>
      <c r="C100" s="82">
        <f t="shared" ref="C100:T100" si="15">COUNTIF(C63:C99,"н")/COUNTA(C63:C99)</f>
        <v>0</v>
      </c>
      <c r="D100" s="82">
        <f t="shared" si="15"/>
        <v>0</v>
      </c>
      <c r="E100" s="82">
        <f t="shared" si="15"/>
        <v>2.7027027027027029E-2</v>
      </c>
      <c r="F100" s="82">
        <f t="shared" si="15"/>
        <v>0</v>
      </c>
      <c r="G100" s="82">
        <f t="shared" si="15"/>
        <v>2.7027027027027029E-2</v>
      </c>
      <c r="H100" s="82">
        <f t="shared" si="15"/>
        <v>0</v>
      </c>
      <c r="I100" s="82">
        <f t="shared" si="15"/>
        <v>0</v>
      </c>
      <c r="J100" s="82">
        <f t="shared" si="15"/>
        <v>0</v>
      </c>
      <c r="K100" s="82">
        <f t="shared" si="15"/>
        <v>0</v>
      </c>
      <c r="L100" s="82">
        <f t="shared" si="15"/>
        <v>0</v>
      </c>
      <c r="M100" s="82">
        <f t="shared" si="15"/>
        <v>0</v>
      </c>
      <c r="N100" s="82">
        <f t="shared" si="15"/>
        <v>0</v>
      </c>
      <c r="O100" s="82">
        <f t="shared" si="15"/>
        <v>0</v>
      </c>
      <c r="P100" s="82">
        <f t="shared" si="15"/>
        <v>0</v>
      </c>
      <c r="Q100" s="82">
        <f t="shared" si="15"/>
        <v>0</v>
      </c>
      <c r="R100" s="82">
        <f t="shared" si="15"/>
        <v>0</v>
      </c>
      <c r="S100" s="82">
        <f t="shared" si="15"/>
        <v>0</v>
      </c>
      <c r="T100" s="82">
        <f t="shared" si="15"/>
        <v>0</v>
      </c>
      <c r="U100" s="126" t="s">
        <v>44</v>
      </c>
      <c r="V100" s="127"/>
      <c r="W100" s="127"/>
      <c r="X100" s="127"/>
      <c r="Y100" s="128"/>
    </row>
    <row r="101" spans="1:25">
      <c r="A101" s="115" t="s">
        <v>53</v>
      </c>
      <c r="B101" s="115"/>
      <c r="C101" s="82">
        <f t="shared" ref="C101:T101" si="16">COUNTIF(C63:C99,"с")/COUNTA(C63:C99)</f>
        <v>5.4054054054054057E-2</v>
      </c>
      <c r="D101" s="82">
        <f t="shared" si="16"/>
        <v>0.24324324324324326</v>
      </c>
      <c r="E101" s="82">
        <f t="shared" si="16"/>
        <v>0.40540540540540543</v>
      </c>
      <c r="F101" s="82">
        <f t="shared" si="16"/>
        <v>0.1891891891891892</v>
      </c>
      <c r="G101" s="82">
        <f t="shared" si="16"/>
        <v>0.59459459459459463</v>
      </c>
      <c r="H101" s="82">
        <f t="shared" si="16"/>
        <v>0.48648648648648651</v>
      </c>
      <c r="I101" s="82">
        <f t="shared" si="16"/>
        <v>0.40540540540540543</v>
      </c>
      <c r="J101" s="82">
        <f t="shared" si="16"/>
        <v>0.21621621621621623</v>
      </c>
      <c r="K101" s="82">
        <f t="shared" si="16"/>
        <v>0.21621621621621623</v>
      </c>
      <c r="L101" s="82">
        <f t="shared" si="16"/>
        <v>0.16216216216216217</v>
      </c>
      <c r="M101" s="82">
        <f t="shared" si="16"/>
        <v>0.3783783783783784</v>
      </c>
      <c r="N101" s="82">
        <f t="shared" si="16"/>
        <v>0.16216216216216217</v>
      </c>
      <c r="O101" s="82">
        <f t="shared" si="16"/>
        <v>0.10810810810810811</v>
      </c>
      <c r="P101" s="82">
        <f t="shared" si="16"/>
        <v>5.4054054054054057E-2</v>
      </c>
      <c r="Q101" s="82">
        <f t="shared" si="16"/>
        <v>0.35135135135135137</v>
      </c>
      <c r="R101" s="82">
        <f t="shared" si="16"/>
        <v>8.1081081081081086E-2</v>
      </c>
      <c r="S101" s="82">
        <f t="shared" si="16"/>
        <v>5.4054054054054057E-2</v>
      </c>
      <c r="T101" s="82">
        <f t="shared" si="16"/>
        <v>0</v>
      </c>
      <c r="U101" s="108" t="s">
        <v>45</v>
      </c>
      <c r="V101" s="109"/>
      <c r="W101" s="109"/>
      <c r="X101" s="109"/>
      <c r="Y101" s="110"/>
    </row>
    <row r="102" spans="1:25">
      <c r="A102" s="115" t="s">
        <v>54</v>
      </c>
      <c r="B102" s="115"/>
      <c r="C102" s="82">
        <f t="shared" ref="C102:T102" si="17">COUNTIF(C63:C99,"д")/COUNTA(C63:C99)</f>
        <v>0.94594594594594594</v>
      </c>
      <c r="D102" s="82">
        <f t="shared" si="17"/>
        <v>0.7567567567567568</v>
      </c>
      <c r="E102" s="82">
        <f t="shared" si="17"/>
        <v>0.56756756756756754</v>
      </c>
      <c r="F102" s="82">
        <f t="shared" si="17"/>
        <v>0.81081081081081086</v>
      </c>
      <c r="G102" s="82">
        <f t="shared" si="17"/>
        <v>0.3783783783783784</v>
      </c>
      <c r="H102" s="82">
        <f t="shared" si="17"/>
        <v>0.51351351351351349</v>
      </c>
      <c r="I102" s="82">
        <f t="shared" si="17"/>
        <v>0.59459459459459463</v>
      </c>
      <c r="J102" s="82">
        <f t="shared" si="17"/>
        <v>0.78378378378378377</v>
      </c>
      <c r="K102" s="82">
        <f t="shared" si="17"/>
        <v>0.78378378378378377</v>
      </c>
      <c r="L102" s="82">
        <f t="shared" si="17"/>
        <v>0.83783783783783783</v>
      </c>
      <c r="M102" s="82">
        <f t="shared" si="17"/>
        <v>0.6216216216216216</v>
      </c>
      <c r="N102" s="82">
        <f t="shared" si="17"/>
        <v>0.83783783783783783</v>
      </c>
      <c r="O102" s="82">
        <f t="shared" si="17"/>
        <v>0.89189189189189189</v>
      </c>
      <c r="P102" s="82">
        <f t="shared" si="17"/>
        <v>0.94594594594594594</v>
      </c>
      <c r="Q102" s="82">
        <f t="shared" si="17"/>
        <v>0.64864864864864868</v>
      </c>
      <c r="R102" s="82">
        <f t="shared" si="17"/>
        <v>0.91891891891891897</v>
      </c>
      <c r="S102" s="82">
        <f t="shared" si="17"/>
        <v>0.94594594594594594</v>
      </c>
      <c r="T102" s="82">
        <f t="shared" si="17"/>
        <v>1</v>
      </c>
      <c r="U102" s="111" t="s">
        <v>46</v>
      </c>
      <c r="V102" s="112"/>
      <c r="W102" s="112"/>
      <c r="X102" s="112"/>
      <c r="Y102" s="113"/>
    </row>
    <row r="103" spans="1:25">
      <c r="A103" s="115" t="s">
        <v>55</v>
      </c>
      <c r="B103" s="115"/>
      <c r="C103" s="82">
        <f t="shared" ref="C103:T103" si="18">COUNTIF(C63:C99,"в")/COUNTA(C63:C99)</f>
        <v>0</v>
      </c>
      <c r="D103" s="82">
        <f t="shared" si="18"/>
        <v>0</v>
      </c>
      <c r="E103" s="82">
        <f t="shared" si="18"/>
        <v>0</v>
      </c>
      <c r="F103" s="82">
        <f t="shared" si="18"/>
        <v>0</v>
      </c>
      <c r="G103" s="82">
        <f t="shared" si="18"/>
        <v>0</v>
      </c>
      <c r="H103" s="82">
        <f t="shared" si="18"/>
        <v>0</v>
      </c>
      <c r="I103" s="82">
        <f t="shared" si="18"/>
        <v>0</v>
      </c>
      <c r="J103" s="82">
        <f t="shared" si="18"/>
        <v>0</v>
      </c>
      <c r="K103" s="82">
        <f t="shared" si="18"/>
        <v>0</v>
      </c>
      <c r="L103" s="82">
        <f t="shared" si="18"/>
        <v>0</v>
      </c>
      <c r="M103" s="82">
        <f t="shared" si="18"/>
        <v>0</v>
      </c>
      <c r="N103" s="82">
        <f t="shared" si="18"/>
        <v>0</v>
      </c>
      <c r="O103" s="82">
        <f t="shared" si="18"/>
        <v>0</v>
      </c>
      <c r="P103" s="82">
        <f t="shared" si="18"/>
        <v>0</v>
      </c>
      <c r="Q103" s="82">
        <f t="shared" si="18"/>
        <v>0</v>
      </c>
      <c r="R103" s="82">
        <f t="shared" si="18"/>
        <v>0</v>
      </c>
      <c r="S103" s="82">
        <f t="shared" si="18"/>
        <v>0</v>
      </c>
      <c r="T103" s="82">
        <f t="shared" si="18"/>
        <v>0</v>
      </c>
      <c r="U103" s="124" t="s">
        <v>47</v>
      </c>
      <c r="V103" s="125"/>
      <c r="W103" s="125"/>
      <c r="X103" s="125"/>
      <c r="Y103" s="110"/>
    </row>
    <row r="104" spans="1:25">
      <c r="A104" s="140" t="s">
        <v>56</v>
      </c>
      <c r="B104" s="140"/>
      <c r="C104" s="82">
        <f>C101+C102+C103</f>
        <v>1</v>
      </c>
      <c r="D104" s="82">
        <f t="shared" ref="D104:T104" si="19">D101+D102+D103</f>
        <v>1</v>
      </c>
      <c r="E104" s="82">
        <f t="shared" si="19"/>
        <v>0.97297297297297303</v>
      </c>
      <c r="F104" s="82">
        <f t="shared" si="19"/>
        <v>1</v>
      </c>
      <c r="G104" s="82">
        <f t="shared" si="19"/>
        <v>0.97297297297297303</v>
      </c>
      <c r="H104" s="82">
        <f t="shared" si="19"/>
        <v>1</v>
      </c>
      <c r="I104" s="82">
        <f t="shared" si="19"/>
        <v>1</v>
      </c>
      <c r="J104" s="82">
        <f t="shared" si="19"/>
        <v>1</v>
      </c>
      <c r="K104" s="82">
        <f t="shared" si="19"/>
        <v>1</v>
      </c>
      <c r="L104" s="82">
        <f t="shared" si="19"/>
        <v>1</v>
      </c>
      <c r="M104" s="82">
        <f t="shared" si="19"/>
        <v>1</v>
      </c>
      <c r="N104" s="82">
        <f t="shared" si="19"/>
        <v>1</v>
      </c>
      <c r="O104" s="82">
        <f t="shared" si="19"/>
        <v>1</v>
      </c>
      <c r="P104" s="82">
        <f t="shared" si="19"/>
        <v>1</v>
      </c>
      <c r="Q104" s="82">
        <f t="shared" si="19"/>
        <v>1</v>
      </c>
      <c r="R104" s="82">
        <f t="shared" si="19"/>
        <v>1</v>
      </c>
      <c r="S104" s="82">
        <f t="shared" si="19"/>
        <v>1</v>
      </c>
      <c r="T104" s="82">
        <f t="shared" si="19"/>
        <v>1</v>
      </c>
      <c r="U104" s="9" t="s">
        <v>48</v>
      </c>
      <c r="V104" s="9" t="s">
        <v>49</v>
      </c>
      <c r="W104" s="9" t="s">
        <v>50</v>
      </c>
      <c r="X104" s="9" t="s">
        <v>51</v>
      </c>
      <c r="Y104" s="10" t="s">
        <v>43</v>
      </c>
    </row>
    <row r="105" spans="1:25">
      <c r="A105" s="129" t="s">
        <v>57</v>
      </c>
      <c r="B105" s="129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85">
        <f>AVERAGE(U63:U99)</f>
        <v>3.003003003003003E-3</v>
      </c>
      <c r="V105" s="85">
        <f>AVERAGE(V63:V99)</f>
        <v>0.23123123123123118</v>
      </c>
      <c r="W105" s="85">
        <f>AVERAGE(W63:W99)</f>
        <v>0.7657657657657656</v>
      </c>
      <c r="X105" s="85">
        <f>AVERAGE(X63:X99)</f>
        <v>0</v>
      </c>
      <c r="Y105" s="86">
        <f>AVERAGE(Y63:Y99)</f>
        <v>0.99699699699699695</v>
      </c>
    </row>
  </sheetData>
  <mergeCells count="91">
    <mergeCell ref="A105:B105"/>
    <mergeCell ref="A100:B100"/>
    <mergeCell ref="U100:Y100"/>
    <mergeCell ref="A101:B101"/>
    <mergeCell ref="U101:Y101"/>
    <mergeCell ref="A103:B103"/>
    <mergeCell ref="U103:Y103"/>
    <mergeCell ref="A104:B104"/>
    <mergeCell ref="U58:Y58"/>
    <mergeCell ref="Q59:Q62"/>
    <mergeCell ref="R59:R62"/>
    <mergeCell ref="S59:S62"/>
    <mergeCell ref="T59:T62"/>
    <mergeCell ref="U59:Y59"/>
    <mergeCell ref="Q58:T58"/>
    <mergeCell ref="V60:V62"/>
    <mergeCell ref="A102:B102"/>
    <mergeCell ref="U102:Y102"/>
    <mergeCell ref="W60:W62"/>
    <mergeCell ref="X60:X62"/>
    <mergeCell ref="E58:J59"/>
    <mergeCell ref="E60:G60"/>
    <mergeCell ref="H60:J60"/>
    <mergeCell ref="E61:E62"/>
    <mergeCell ref="F61:F62"/>
    <mergeCell ref="M61:M62"/>
    <mergeCell ref="H61:H62"/>
    <mergeCell ref="Y60:Y62"/>
    <mergeCell ref="U60:U62"/>
    <mergeCell ref="I61:I62"/>
    <mergeCell ref="K60:N60"/>
    <mergeCell ref="U47:Y47"/>
    <mergeCell ref="U48:Y48"/>
    <mergeCell ref="U49:Y49"/>
    <mergeCell ref="U50:Y50"/>
    <mergeCell ref="N61:N62"/>
    <mergeCell ref="O61:O62"/>
    <mergeCell ref="P61:P62"/>
    <mergeCell ref="K58:P59"/>
    <mergeCell ref="O60:P60"/>
    <mergeCell ref="A47:B47"/>
    <mergeCell ref="A48:B48"/>
    <mergeCell ref="A49:B49"/>
    <mergeCell ref="A50:B50"/>
    <mergeCell ref="C58:D59"/>
    <mergeCell ref="C60:C62"/>
    <mergeCell ref="D60:D62"/>
    <mergeCell ref="G61:G62"/>
    <mergeCell ref="J61:J62"/>
    <mergeCell ref="A51:B51"/>
    <mergeCell ref="A52:B52"/>
    <mergeCell ref="A58:A62"/>
    <mergeCell ref="B58:B62"/>
    <mergeCell ref="K61:K62"/>
    <mergeCell ref="L61:L62"/>
    <mergeCell ref="X8:X10"/>
    <mergeCell ref="Y8:Y10"/>
    <mergeCell ref="O9:O10"/>
    <mergeCell ref="H8:J8"/>
    <mergeCell ref="Q6:T6"/>
    <mergeCell ref="K9:K10"/>
    <mergeCell ref="L9:L10"/>
    <mergeCell ref="M9:M10"/>
    <mergeCell ref="K8:N8"/>
    <mergeCell ref="S7:S10"/>
    <mergeCell ref="U6:Y6"/>
    <mergeCell ref="U7:Y7"/>
    <mergeCell ref="U8:U10"/>
    <mergeCell ref="V8:V10"/>
    <mergeCell ref="W8:W10"/>
    <mergeCell ref="T7:T10"/>
    <mergeCell ref="G9:G10"/>
    <mergeCell ref="H9:H10"/>
    <mergeCell ref="I9:I10"/>
    <mergeCell ref="J9:J10"/>
    <mergeCell ref="K6:P7"/>
    <mergeCell ref="A4:J4"/>
    <mergeCell ref="A6:A10"/>
    <mergeCell ref="B6:B10"/>
    <mergeCell ref="C6:D7"/>
    <mergeCell ref="E6:J7"/>
    <mergeCell ref="C8:C10"/>
    <mergeCell ref="E8:G8"/>
    <mergeCell ref="E9:E10"/>
    <mergeCell ref="F9:F10"/>
    <mergeCell ref="D8:D10"/>
    <mergeCell ref="N9:N10"/>
    <mergeCell ref="P9:P10"/>
    <mergeCell ref="O8:P8"/>
    <mergeCell ref="R7:R10"/>
    <mergeCell ref="Q7:Q10"/>
  </mergeCells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R105"/>
  <sheetViews>
    <sheetView topLeftCell="A92" workbookViewId="0">
      <selection activeCell="I97" sqref="I97"/>
    </sheetView>
  </sheetViews>
  <sheetFormatPr defaultRowHeight="15"/>
  <cols>
    <col min="2" max="2" width="23.7109375" customWidth="1"/>
    <col min="16" max="16" width="12.7109375" customWidth="1"/>
    <col min="18" max="18" width="11.140625" customWidth="1"/>
  </cols>
  <sheetData>
    <row r="1" spans="1:18" ht="15.75">
      <c r="A1" s="14" t="s">
        <v>0</v>
      </c>
      <c r="B1" s="15"/>
      <c r="C1" s="16" t="s">
        <v>59</v>
      </c>
      <c r="D1" s="15"/>
      <c r="E1" s="15"/>
      <c r="F1" s="15"/>
      <c r="G1" s="2"/>
      <c r="H1" s="2"/>
    </row>
    <row r="2" spans="1:18" ht="15.75">
      <c r="A2" s="14" t="s">
        <v>1</v>
      </c>
      <c r="B2" s="15"/>
      <c r="C2" s="14" t="s">
        <v>61</v>
      </c>
      <c r="D2" s="15"/>
      <c r="E2" s="15"/>
      <c r="F2" s="15"/>
      <c r="G2" s="2"/>
      <c r="H2" s="2"/>
    </row>
    <row r="3" spans="1:18" ht="15.75">
      <c r="A3" s="1" t="s">
        <v>2</v>
      </c>
      <c r="B3" s="2"/>
      <c r="C3" s="1" t="s">
        <v>283</v>
      </c>
      <c r="D3" s="2"/>
      <c r="E3" s="2"/>
      <c r="F3" s="2"/>
      <c r="G3" s="2"/>
      <c r="H3" s="2"/>
    </row>
    <row r="4" spans="1:18" ht="15.75">
      <c r="A4" s="147" t="s">
        <v>266</v>
      </c>
      <c r="B4" s="144"/>
      <c r="C4" s="144"/>
      <c r="D4" s="144"/>
      <c r="E4" s="144"/>
      <c r="F4" s="144"/>
      <c r="G4" s="144"/>
      <c r="H4" s="144"/>
      <c r="I4" s="144"/>
      <c r="J4" s="17"/>
      <c r="K4" s="17"/>
      <c r="L4" s="17"/>
      <c r="M4" s="17"/>
    </row>
    <row r="5" spans="1:18" ht="15.75">
      <c r="A5" s="1" t="s">
        <v>4</v>
      </c>
      <c r="C5" s="4" t="s">
        <v>58</v>
      </c>
    </row>
    <row r="6" spans="1:18">
      <c r="A6" s="138" t="s">
        <v>5</v>
      </c>
      <c r="B6" s="141" t="s">
        <v>6</v>
      </c>
      <c r="C6" s="119" t="s">
        <v>267</v>
      </c>
      <c r="D6" s="104"/>
      <c r="E6" s="104"/>
      <c r="F6" s="230" t="s">
        <v>268</v>
      </c>
      <c r="G6" s="223"/>
      <c r="H6" s="223"/>
      <c r="I6" s="223"/>
      <c r="J6" s="145" t="s">
        <v>269</v>
      </c>
      <c r="K6" s="120"/>
      <c r="L6" s="120"/>
      <c r="M6" s="120"/>
      <c r="N6" s="106" t="s">
        <v>37</v>
      </c>
      <c r="O6" s="106"/>
      <c r="P6" s="106"/>
      <c r="Q6" s="106"/>
      <c r="R6" s="106"/>
    </row>
    <row r="7" spans="1:18">
      <c r="A7" s="138"/>
      <c r="B7" s="146"/>
      <c r="C7" s="104"/>
      <c r="D7" s="104"/>
      <c r="E7" s="104"/>
      <c r="F7" s="157" t="s">
        <v>270</v>
      </c>
      <c r="G7" s="120"/>
      <c r="H7" s="157" t="s">
        <v>271</v>
      </c>
      <c r="I7" s="157" t="s">
        <v>272</v>
      </c>
      <c r="J7" s="120"/>
      <c r="K7" s="120"/>
      <c r="L7" s="120"/>
      <c r="M7" s="120"/>
      <c r="N7" s="113" t="s">
        <v>38</v>
      </c>
      <c r="O7" s="113"/>
      <c r="P7" s="113"/>
      <c r="Q7" s="113"/>
      <c r="R7" s="113"/>
    </row>
    <row r="8" spans="1:18">
      <c r="A8" s="138"/>
      <c r="B8" s="146"/>
      <c r="C8" s="157" t="s">
        <v>273</v>
      </c>
      <c r="D8" s="157"/>
      <c r="E8" s="157"/>
      <c r="F8" s="120"/>
      <c r="G8" s="120"/>
      <c r="H8" s="131"/>
      <c r="I8" s="131"/>
      <c r="J8" s="104" t="s">
        <v>274</v>
      </c>
      <c r="K8" s="104" t="s">
        <v>275</v>
      </c>
      <c r="L8" s="104" t="s">
        <v>276</v>
      </c>
      <c r="M8" s="120"/>
      <c r="N8" s="114" t="s">
        <v>39</v>
      </c>
      <c r="O8" s="114" t="s">
        <v>40</v>
      </c>
      <c r="P8" s="114" t="s">
        <v>41</v>
      </c>
      <c r="Q8" s="114" t="s">
        <v>42</v>
      </c>
      <c r="R8" s="107" t="s">
        <v>43</v>
      </c>
    </row>
    <row r="9" spans="1:18">
      <c r="A9" s="138"/>
      <c r="B9" s="146"/>
      <c r="C9" s="104" t="s">
        <v>277</v>
      </c>
      <c r="D9" s="104" t="s">
        <v>119</v>
      </c>
      <c r="E9" s="104" t="s">
        <v>278</v>
      </c>
      <c r="F9" s="157" t="s">
        <v>279</v>
      </c>
      <c r="G9" s="157" t="s">
        <v>280</v>
      </c>
      <c r="H9" s="131"/>
      <c r="I9" s="131"/>
      <c r="J9" s="104"/>
      <c r="K9" s="104"/>
      <c r="L9" s="120"/>
      <c r="M9" s="120"/>
      <c r="N9" s="114"/>
      <c r="O9" s="114"/>
      <c r="P9" s="114"/>
      <c r="Q9" s="114"/>
      <c r="R9" s="107"/>
    </row>
    <row r="10" spans="1:18" ht="28.5" customHeight="1" thickBot="1">
      <c r="A10" s="139"/>
      <c r="B10" s="146"/>
      <c r="C10" s="104"/>
      <c r="D10" s="104"/>
      <c r="E10" s="104"/>
      <c r="F10" s="120"/>
      <c r="G10" s="120"/>
      <c r="H10" s="131"/>
      <c r="I10" s="131"/>
      <c r="J10" s="104"/>
      <c r="K10" s="104"/>
      <c r="L10" s="24" t="s">
        <v>281</v>
      </c>
      <c r="M10" s="24" t="s">
        <v>282</v>
      </c>
      <c r="N10" s="114"/>
      <c r="O10" s="114"/>
      <c r="P10" s="114"/>
      <c r="Q10" s="114"/>
      <c r="R10" s="107"/>
    </row>
    <row r="11" spans="1:18" ht="15.75" thickBot="1">
      <c r="A11" s="5">
        <v>1</v>
      </c>
      <c r="B11" s="64" t="s">
        <v>431</v>
      </c>
      <c r="C11" s="6" t="s">
        <v>432</v>
      </c>
      <c r="D11" s="6" t="s">
        <v>432</v>
      </c>
      <c r="E11" s="6" t="s">
        <v>432</v>
      </c>
      <c r="F11" s="6" t="s">
        <v>433</v>
      </c>
      <c r="G11" s="6" t="s">
        <v>432</v>
      </c>
      <c r="H11" s="6" t="s">
        <v>432</v>
      </c>
      <c r="I11" s="6" t="s">
        <v>432</v>
      </c>
      <c r="J11" s="6" t="s">
        <v>432</v>
      </c>
      <c r="K11" s="6" t="s">
        <v>433</v>
      </c>
      <c r="L11" s="6" t="s">
        <v>432</v>
      </c>
      <c r="M11" s="6" t="s">
        <v>432</v>
      </c>
      <c r="N11" s="83">
        <f>COUNTIF(C11:M11,"н")/COUNTA(C11:M11)</f>
        <v>0.81818181818181823</v>
      </c>
      <c r="O11" s="83">
        <f>COUNTIF(C11:M11,"с")/COUNTA(C11:M11)</f>
        <v>0.18181818181818182</v>
      </c>
      <c r="P11" s="83">
        <f>COUNTIF(C11:M11,"д")/COUNTA(C11:M11)</f>
        <v>0</v>
      </c>
      <c r="Q11" s="83">
        <f>COUNTIF(C11:M11,"в")/COUNTA(C11:M11)</f>
        <v>0</v>
      </c>
      <c r="R11" s="84">
        <f>O11+P11+Q11</f>
        <v>0.18181818181818182</v>
      </c>
    </row>
    <row r="12" spans="1:18" ht="15.75" thickBot="1">
      <c r="A12" s="7">
        <v>2</v>
      </c>
      <c r="B12" s="65" t="s">
        <v>396</v>
      </c>
      <c r="C12" s="6" t="s">
        <v>433</v>
      </c>
      <c r="D12" s="6" t="s">
        <v>433</v>
      </c>
      <c r="E12" s="6" t="s">
        <v>432</v>
      </c>
      <c r="F12" s="6" t="s">
        <v>433</v>
      </c>
      <c r="G12" s="6" t="s">
        <v>433</v>
      </c>
      <c r="H12" s="6" t="s">
        <v>432</v>
      </c>
      <c r="I12" s="6" t="s">
        <v>432</v>
      </c>
      <c r="J12" s="6" t="s">
        <v>432</v>
      </c>
      <c r="K12" s="6" t="s">
        <v>433</v>
      </c>
      <c r="L12" s="6" t="s">
        <v>432</v>
      </c>
      <c r="M12" s="6" t="s">
        <v>432</v>
      </c>
      <c r="N12" s="83">
        <f t="shared" ref="N12:N46" si="0">COUNTIF(C12:M12,"н")/COUNTA(C12:M12)</f>
        <v>0.54545454545454541</v>
      </c>
      <c r="O12" s="83">
        <f>COUNTIF(C12:M12,"с")/COUNTA(C12:M12)</f>
        <v>0.45454545454545453</v>
      </c>
      <c r="P12" s="83">
        <f t="shared" ref="P12:P46" si="1">COUNTIF(C12:M12,"д")/COUNTA(C12:M12)</f>
        <v>0</v>
      </c>
      <c r="Q12" s="83">
        <f t="shared" ref="Q12:Q46" si="2">COUNTIF(C12:M12,"в")/COUNTA(C12:M12)</f>
        <v>0</v>
      </c>
      <c r="R12" s="84">
        <f t="shared" ref="R12:R46" si="3">O12+P12+Q12</f>
        <v>0.45454545454545453</v>
      </c>
    </row>
    <row r="13" spans="1:18" ht="15.75" thickBot="1">
      <c r="A13" s="5">
        <v>3</v>
      </c>
      <c r="B13" s="65" t="s">
        <v>397</v>
      </c>
      <c r="C13" s="6" t="s">
        <v>433</v>
      </c>
      <c r="D13" s="6" t="s">
        <v>433</v>
      </c>
      <c r="E13" s="6" t="s">
        <v>433</v>
      </c>
      <c r="F13" s="6" t="s">
        <v>433</v>
      </c>
      <c r="G13" s="6" t="s">
        <v>433</v>
      </c>
      <c r="H13" s="6" t="s">
        <v>433</v>
      </c>
      <c r="I13" s="6" t="s">
        <v>470</v>
      </c>
      <c r="J13" s="6" t="s">
        <v>433</v>
      </c>
      <c r="K13" s="6" t="s">
        <v>433</v>
      </c>
      <c r="L13" s="6" t="s">
        <v>433</v>
      </c>
      <c r="M13" s="6" t="s">
        <v>433</v>
      </c>
      <c r="N13" s="83">
        <f t="shared" si="0"/>
        <v>0</v>
      </c>
      <c r="O13" s="83">
        <v>1</v>
      </c>
      <c r="P13" s="83">
        <f t="shared" si="1"/>
        <v>0</v>
      </c>
      <c r="Q13" s="83">
        <f t="shared" si="2"/>
        <v>0</v>
      </c>
      <c r="R13" s="84">
        <f t="shared" si="3"/>
        <v>1</v>
      </c>
    </row>
    <row r="14" spans="1:18" ht="15.75" thickBot="1">
      <c r="A14" s="7">
        <v>4</v>
      </c>
      <c r="B14" s="67" t="s">
        <v>430</v>
      </c>
      <c r="C14" s="6" t="s">
        <v>433</v>
      </c>
      <c r="D14" s="6" t="s">
        <v>433</v>
      </c>
      <c r="E14" s="6" t="s">
        <v>433</v>
      </c>
      <c r="F14" s="6" t="s">
        <v>433</v>
      </c>
      <c r="G14" s="6" t="s">
        <v>433</v>
      </c>
      <c r="H14" s="6" t="s">
        <v>433</v>
      </c>
      <c r="I14" s="6" t="s">
        <v>470</v>
      </c>
      <c r="J14" s="6" t="s">
        <v>433</v>
      </c>
      <c r="K14" s="6" t="s">
        <v>433</v>
      </c>
      <c r="L14" s="6" t="s">
        <v>433</v>
      </c>
      <c r="M14" s="6" t="s">
        <v>433</v>
      </c>
      <c r="N14" s="83">
        <f t="shared" si="0"/>
        <v>0</v>
      </c>
      <c r="O14" s="83">
        <v>1</v>
      </c>
      <c r="P14" s="83">
        <f t="shared" si="1"/>
        <v>0</v>
      </c>
      <c r="Q14" s="83">
        <f t="shared" si="2"/>
        <v>0</v>
      </c>
      <c r="R14" s="84">
        <f t="shared" si="3"/>
        <v>1</v>
      </c>
    </row>
    <row r="15" spans="1:18" ht="15.75" thickBot="1">
      <c r="A15" s="5">
        <v>5</v>
      </c>
      <c r="B15" s="65" t="s">
        <v>399</v>
      </c>
      <c r="C15" s="6" t="s">
        <v>433</v>
      </c>
      <c r="D15" s="6" t="s">
        <v>433</v>
      </c>
      <c r="E15" s="6" t="s">
        <v>433</v>
      </c>
      <c r="F15" s="6" t="s">
        <v>433</v>
      </c>
      <c r="G15" s="6" t="s">
        <v>433</v>
      </c>
      <c r="H15" s="6" t="s">
        <v>433</v>
      </c>
      <c r="I15" s="6" t="s">
        <v>470</v>
      </c>
      <c r="J15" s="6" t="s">
        <v>433</v>
      </c>
      <c r="K15" s="6" t="s">
        <v>433</v>
      </c>
      <c r="L15" s="6" t="s">
        <v>433</v>
      </c>
      <c r="M15" s="6" t="s">
        <v>433</v>
      </c>
      <c r="N15" s="83">
        <f t="shared" si="0"/>
        <v>0</v>
      </c>
      <c r="O15" s="83">
        <v>1</v>
      </c>
      <c r="P15" s="83">
        <f t="shared" si="1"/>
        <v>0</v>
      </c>
      <c r="Q15" s="83">
        <f t="shared" si="2"/>
        <v>0</v>
      </c>
      <c r="R15" s="84">
        <f t="shared" si="3"/>
        <v>1</v>
      </c>
    </row>
    <row r="16" spans="1:18" ht="15.75" thickBot="1">
      <c r="A16" s="7">
        <v>6</v>
      </c>
      <c r="B16" s="65" t="s">
        <v>400</v>
      </c>
      <c r="C16" s="6" t="s">
        <v>433</v>
      </c>
      <c r="D16" s="6" t="s">
        <v>433</v>
      </c>
      <c r="E16" s="6" t="s">
        <v>433</v>
      </c>
      <c r="F16" s="6" t="s">
        <v>433</v>
      </c>
      <c r="G16" s="6" t="s">
        <v>433</v>
      </c>
      <c r="H16" s="6" t="s">
        <v>433</v>
      </c>
      <c r="I16" s="6" t="s">
        <v>470</v>
      </c>
      <c r="J16" s="6" t="s">
        <v>433</v>
      </c>
      <c r="K16" s="6" t="s">
        <v>433</v>
      </c>
      <c r="L16" s="6" t="s">
        <v>433</v>
      </c>
      <c r="M16" s="6" t="s">
        <v>433</v>
      </c>
      <c r="N16" s="83">
        <f t="shared" si="0"/>
        <v>0</v>
      </c>
      <c r="O16" s="83">
        <v>1</v>
      </c>
      <c r="P16" s="83">
        <f t="shared" si="1"/>
        <v>0</v>
      </c>
      <c r="Q16" s="83">
        <f t="shared" si="2"/>
        <v>0</v>
      </c>
      <c r="R16" s="84">
        <f t="shared" si="3"/>
        <v>1</v>
      </c>
    </row>
    <row r="17" spans="1:18" ht="15.75" thickBot="1">
      <c r="A17" s="5">
        <v>7</v>
      </c>
      <c r="B17" s="65" t="s">
        <v>427</v>
      </c>
      <c r="C17" s="6" t="s">
        <v>433</v>
      </c>
      <c r="D17" s="6" t="s">
        <v>433</v>
      </c>
      <c r="E17" s="6" t="s">
        <v>432</v>
      </c>
      <c r="F17" s="6" t="s">
        <v>433</v>
      </c>
      <c r="G17" s="6" t="s">
        <v>433</v>
      </c>
      <c r="H17" s="6" t="s">
        <v>432</v>
      </c>
      <c r="I17" s="6" t="s">
        <v>432</v>
      </c>
      <c r="J17" s="6" t="s">
        <v>432</v>
      </c>
      <c r="K17" s="6" t="s">
        <v>433</v>
      </c>
      <c r="L17" s="6" t="s">
        <v>432</v>
      </c>
      <c r="M17" s="6" t="s">
        <v>432</v>
      </c>
      <c r="N17" s="83">
        <f t="shared" si="0"/>
        <v>0.54545454545454541</v>
      </c>
      <c r="O17" s="83">
        <f>COUNTIF(C17:M17,"с")/COUNTA(C17:M17)</f>
        <v>0.45454545454545453</v>
      </c>
      <c r="P17" s="83">
        <f t="shared" si="1"/>
        <v>0</v>
      </c>
      <c r="Q17" s="83">
        <f t="shared" si="2"/>
        <v>0</v>
      </c>
      <c r="R17" s="84">
        <f t="shared" si="3"/>
        <v>0.45454545454545453</v>
      </c>
    </row>
    <row r="18" spans="1:18" ht="15.75" thickBot="1">
      <c r="A18" s="7">
        <v>8</v>
      </c>
      <c r="B18" s="65" t="s">
        <v>401</v>
      </c>
      <c r="C18" s="6" t="s">
        <v>433</v>
      </c>
      <c r="D18" s="6" t="s">
        <v>433</v>
      </c>
      <c r="E18" s="6" t="s">
        <v>433</v>
      </c>
      <c r="F18" s="6" t="s">
        <v>433</v>
      </c>
      <c r="G18" s="6" t="s">
        <v>433</v>
      </c>
      <c r="H18" s="6" t="s">
        <v>433</v>
      </c>
      <c r="I18" s="6" t="s">
        <v>470</v>
      </c>
      <c r="J18" s="6" t="s">
        <v>433</v>
      </c>
      <c r="K18" s="6" t="s">
        <v>433</v>
      </c>
      <c r="L18" s="6" t="s">
        <v>433</v>
      </c>
      <c r="M18" s="6" t="s">
        <v>433</v>
      </c>
      <c r="N18" s="83">
        <f t="shared" si="0"/>
        <v>0</v>
      </c>
      <c r="O18" s="83">
        <v>1</v>
      </c>
      <c r="P18" s="83">
        <f t="shared" si="1"/>
        <v>0</v>
      </c>
      <c r="Q18" s="83">
        <f t="shared" si="2"/>
        <v>0</v>
      </c>
      <c r="R18" s="84">
        <f t="shared" si="3"/>
        <v>1</v>
      </c>
    </row>
    <row r="19" spans="1:18" ht="15.75" thickBot="1">
      <c r="A19" s="5">
        <v>9</v>
      </c>
      <c r="B19" s="65" t="s">
        <v>402</v>
      </c>
      <c r="C19" s="6" t="s">
        <v>433</v>
      </c>
      <c r="D19" s="6" t="s">
        <v>433</v>
      </c>
      <c r="E19" s="6" t="s">
        <v>432</v>
      </c>
      <c r="F19" s="6" t="s">
        <v>433</v>
      </c>
      <c r="G19" s="6" t="s">
        <v>433</v>
      </c>
      <c r="H19" s="6" t="s">
        <v>432</v>
      </c>
      <c r="I19" s="6" t="s">
        <v>432</v>
      </c>
      <c r="J19" s="6" t="s">
        <v>432</v>
      </c>
      <c r="K19" s="6" t="s">
        <v>433</v>
      </c>
      <c r="L19" s="6" t="s">
        <v>432</v>
      </c>
      <c r="M19" s="6" t="s">
        <v>432</v>
      </c>
      <c r="N19" s="83">
        <f t="shared" si="0"/>
        <v>0.54545454545454541</v>
      </c>
      <c r="O19" s="83">
        <f>COUNTIF(C19:M19,"с")/COUNTA(C19:M19)</f>
        <v>0.45454545454545453</v>
      </c>
      <c r="P19" s="83">
        <f t="shared" si="1"/>
        <v>0</v>
      </c>
      <c r="Q19" s="83">
        <f t="shared" si="2"/>
        <v>0</v>
      </c>
      <c r="R19" s="84">
        <f t="shared" si="3"/>
        <v>0.45454545454545453</v>
      </c>
    </row>
    <row r="20" spans="1:18" ht="15.75" thickBot="1">
      <c r="A20" s="7">
        <v>10</v>
      </c>
      <c r="B20" s="67" t="s">
        <v>429</v>
      </c>
      <c r="C20" s="6" t="s">
        <v>433</v>
      </c>
      <c r="D20" s="6" t="s">
        <v>433</v>
      </c>
      <c r="E20" s="6" t="s">
        <v>433</v>
      </c>
      <c r="F20" s="6" t="s">
        <v>433</v>
      </c>
      <c r="G20" s="6" t="s">
        <v>433</v>
      </c>
      <c r="H20" s="6" t="s">
        <v>433</v>
      </c>
      <c r="I20" s="6" t="s">
        <v>470</v>
      </c>
      <c r="J20" s="6" t="s">
        <v>433</v>
      </c>
      <c r="K20" s="6" t="s">
        <v>433</v>
      </c>
      <c r="L20" s="6" t="s">
        <v>433</v>
      </c>
      <c r="M20" s="6" t="s">
        <v>433</v>
      </c>
      <c r="N20" s="83">
        <f t="shared" si="0"/>
        <v>0</v>
      </c>
      <c r="O20" s="83">
        <v>1</v>
      </c>
      <c r="P20" s="83">
        <f t="shared" si="1"/>
        <v>0</v>
      </c>
      <c r="Q20" s="83">
        <f t="shared" si="2"/>
        <v>0</v>
      </c>
      <c r="R20" s="84">
        <f t="shared" si="3"/>
        <v>1</v>
      </c>
    </row>
    <row r="21" spans="1:18" ht="15.75" thickBot="1">
      <c r="A21" s="5">
        <v>11</v>
      </c>
      <c r="B21" s="65" t="s">
        <v>404</v>
      </c>
      <c r="C21" s="6" t="s">
        <v>433</v>
      </c>
      <c r="D21" s="6" t="s">
        <v>433</v>
      </c>
      <c r="E21" s="6" t="s">
        <v>432</v>
      </c>
      <c r="F21" s="6" t="s">
        <v>433</v>
      </c>
      <c r="G21" s="6" t="s">
        <v>433</v>
      </c>
      <c r="H21" s="6" t="s">
        <v>432</v>
      </c>
      <c r="I21" s="6" t="s">
        <v>432</v>
      </c>
      <c r="J21" s="6" t="s">
        <v>432</v>
      </c>
      <c r="K21" s="6" t="s">
        <v>433</v>
      </c>
      <c r="L21" s="6" t="s">
        <v>432</v>
      </c>
      <c r="M21" s="6" t="s">
        <v>432</v>
      </c>
      <c r="N21" s="83">
        <f t="shared" si="0"/>
        <v>0.54545454545454541</v>
      </c>
      <c r="O21" s="83">
        <f>COUNTIF(C21:M21,"с")/COUNTA(C21:M21)</f>
        <v>0.45454545454545453</v>
      </c>
      <c r="P21" s="83">
        <f t="shared" si="1"/>
        <v>0</v>
      </c>
      <c r="Q21" s="83">
        <f t="shared" si="2"/>
        <v>0</v>
      </c>
      <c r="R21" s="84">
        <f t="shared" si="3"/>
        <v>0.45454545454545453</v>
      </c>
    </row>
    <row r="22" spans="1:18" ht="15.75" thickBot="1">
      <c r="A22" s="7">
        <v>12</v>
      </c>
      <c r="B22" s="65" t="s">
        <v>405</v>
      </c>
      <c r="C22" s="6" t="s">
        <v>433</v>
      </c>
      <c r="D22" s="6" t="s">
        <v>433</v>
      </c>
      <c r="E22" s="6" t="s">
        <v>433</v>
      </c>
      <c r="F22" s="6" t="s">
        <v>433</v>
      </c>
      <c r="G22" s="6" t="s">
        <v>433</v>
      </c>
      <c r="H22" s="6" t="s">
        <v>433</v>
      </c>
      <c r="I22" s="6" t="s">
        <v>470</v>
      </c>
      <c r="J22" s="6" t="s">
        <v>433</v>
      </c>
      <c r="K22" s="6" t="s">
        <v>433</v>
      </c>
      <c r="L22" s="6" t="s">
        <v>433</v>
      </c>
      <c r="M22" s="6" t="s">
        <v>433</v>
      </c>
      <c r="N22" s="83">
        <f t="shared" si="0"/>
        <v>0</v>
      </c>
      <c r="O22" s="83">
        <v>1</v>
      </c>
      <c r="P22" s="83">
        <f t="shared" si="1"/>
        <v>0</v>
      </c>
      <c r="Q22" s="83">
        <f t="shared" si="2"/>
        <v>0</v>
      </c>
      <c r="R22" s="84">
        <f t="shared" si="3"/>
        <v>1</v>
      </c>
    </row>
    <row r="23" spans="1:18" ht="15.75" thickBot="1">
      <c r="A23" s="5">
        <v>13</v>
      </c>
      <c r="B23" s="65" t="s">
        <v>406</v>
      </c>
      <c r="C23" s="6" t="s">
        <v>433</v>
      </c>
      <c r="D23" s="6" t="s">
        <v>433</v>
      </c>
      <c r="E23" s="6" t="s">
        <v>433</v>
      </c>
      <c r="F23" s="6" t="s">
        <v>433</v>
      </c>
      <c r="G23" s="6" t="s">
        <v>433</v>
      </c>
      <c r="H23" s="6" t="s">
        <v>433</v>
      </c>
      <c r="I23" s="6" t="s">
        <v>470</v>
      </c>
      <c r="J23" s="6" t="s">
        <v>433</v>
      </c>
      <c r="K23" s="6" t="s">
        <v>433</v>
      </c>
      <c r="L23" s="6" t="s">
        <v>433</v>
      </c>
      <c r="M23" s="6" t="s">
        <v>433</v>
      </c>
      <c r="N23" s="83">
        <f t="shared" si="0"/>
        <v>0</v>
      </c>
      <c r="O23" s="83">
        <v>1</v>
      </c>
      <c r="P23" s="83">
        <f t="shared" si="1"/>
        <v>0</v>
      </c>
      <c r="Q23" s="83">
        <f t="shared" si="2"/>
        <v>0</v>
      </c>
      <c r="R23" s="84">
        <f t="shared" si="3"/>
        <v>1</v>
      </c>
    </row>
    <row r="24" spans="1:18" ht="15.75" thickBot="1">
      <c r="A24" s="7">
        <v>14</v>
      </c>
      <c r="B24" s="65" t="s">
        <v>407</v>
      </c>
      <c r="C24" s="6" t="s">
        <v>433</v>
      </c>
      <c r="D24" s="6" t="s">
        <v>433</v>
      </c>
      <c r="E24" s="6" t="s">
        <v>433</v>
      </c>
      <c r="F24" s="6" t="s">
        <v>433</v>
      </c>
      <c r="G24" s="6" t="s">
        <v>433</v>
      </c>
      <c r="H24" s="6" t="s">
        <v>433</v>
      </c>
      <c r="I24" s="6" t="s">
        <v>470</v>
      </c>
      <c r="J24" s="6" t="s">
        <v>433</v>
      </c>
      <c r="K24" s="6" t="s">
        <v>433</v>
      </c>
      <c r="L24" s="6" t="s">
        <v>433</v>
      </c>
      <c r="M24" s="6" t="s">
        <v>433</v>
      </c>
      <c r="N24" s="83">
        <f t="shared" si="0"/>
        <v>0</v>
      </c>
      <c r="O24" s="83">
        <v>1</v>
      </c>
      <c r="P24" s="83">
        <f t="shared" si="1"/>
        <v>0</v>
      </c>
      <c r="Q24" s="83">
        <f t="shared" si="2"/>
        <v>0</v>
      </c>
      <c r="R24" s="84">
        <f t="shared" si="3"/>
        <v>1</v>
      </c>
    </row>
    <row r="25" spans="1:18" ht="15.75" thickBot="1">
      <c r="A25" s="5">
        <v>15</v>
      </c>
      <c r="B25" s="65" t="s">
        <v>408</v>
      </c>
      <c r="C25" s="6" t="s">
        <v>433</v>
      </c>
      <c r="D25" s="6" t="s">
        <v>433</v>
      </c>
      <c r="E25" s="6" t="s">
        <v>432</v>
      </c>
      <c r="F25" s="6" t="s">
        <v>433</v>
      </c>
      <c r="G25" s="6" t="s">
        <v>433</v>
      </c>
      <c r="H25" s="6" t="s">
        <v>432</v>
      </c>
      <c r="I25" s="6" t="s">
        <v>432</v>
      </c>
      <c r="J25" s="6" t="s">
        <v>432</v>
      </c>
      <c r="K25" s="6" t="s">
        <v>433</v>
      </c>
      <c r="L25" s="6" t="s">
        <v>432</v>
      </c>
      <c r="M25" s="6" t="s">
        <v>432</v>
      </c>
      <c r="N25" s="83">
        <f t="shared" si="0"/>
        <v>0.54545454545454541</v>
      </c>
      <c r="O25" s="83">
        <f>COUNTIF(C25:M25,"с")/COUNTA(C25:M25)</f>
        <v>0.45454545454545453</v>
      </c>
      <c r="P25" s="83">
        <f t="shared" si="1"/>
        <v>0</v>
      </c>
      <c r="Q25" s="83">
        <f t="shared" si="2"/>
        <v>0</v>
      </c>
      <c r="R25" s="84">
        <f t="shared" si="3"/>
        <v>0.45454545454545453</v>
      </c>
    </row>
    <row r="26" spans="1:18" ht="15.75" thickBot="1">
      <c r="A26" s="7">
        <v>16</v>
      </c>
      <c r="B26" s="65" t="s">
        <v>403</v>
      </c>
      <c r="C26" s="6" t="s">
        <v>433</v>
      </c>
      <c r="D26" s="6" t="s">
        <v>433</v>
      </c>
      <c r="E26" s="6" t="s">
        <v>432</v>
      </c>
      <c r="F26" s="6" t="s">
        <v>433</v>
      </c>
      <c r="G26" s="6" t="s">
        <v>433</v>
      </c>
      <c r="H26" s="6" t="s">
        <v>432</v>
      </c>
      <c r="I26" s="6" t="s">
        <v>432</v>
      </c>
      <c r="J26" s="6" t="s">
        <v>432</v>
      </c>
      <c r="K26" s="6" t="s">
        <v>433</v>
      </c>
      <c r="L26" s="6" t="s">
        <v>432</v>
      </c>
      <c r="M26" s="6" t="s">
        <v>432</v>
      </c>
      <c r="N26" s="83">
        <f t="shared" si="0"/>
        <v>0.54545454545454541</v>
      </c>
      <c r="O26" s="83">
        <f>COUNTIF(C26:M26,"с")/COUNTA(C26:M26)</f>
        <v>0.45454545454545453</v>
      </c>
      <c r="P26" s="83">
        <f t="shared" si="1"/>
        <v>0</v>
      </c>
      <c r="Q26" s="83">
        <f t="shared" si="2"/>
        <v>0</v>
      </c>
      <c r="R26" s="84">
        <f t="shared" si="3"/>
        <v>0.45454545454545453</v>
      </c>
    </row>
    <row r="27" spans="1:18" ht="15.75" thickBot="1">
      <c r="A27" s="5">
        <v>17</v>
      </c>
      <c r="B27" s="65" t="s">
        <v>409</v>
      </c>
      <c r="C27" s="6" t="s">
        <v>433</v>
      </c>
      <c r="D27" s="6" t="s">
        <v>433</v>
      </c>
      <c r="E27" s="6" t="s">
        <v>432</v>
      </c>
      <c r="F27" s="6" t="s">
        <v>433</v>
      </c>
      <c r="G27" s="6" t="s">
        <v>433</v>
      </c>
      <c r="H27" s="6" t="s">
        <v>432</v>
      </c>
      <c r="I27" s="6" t="s">
        <v>432</v>
      </c>
      <c r="J27" s="6" t="s">
        <v>432</v>
      </c>
      <c r="K27" s="6" t="s">
        <v>433</v>
      </c>
      <c r="L27" s="6" t="s">
        <v>432</v>
      </c>
      <c r="M27" s="6" t="s">
        <v>432</v>
      </c>
      <c r="N27" s="83">
        <f t="shared" si="0"/>
        <v>0.54545454545454541</v>
      </c>
      <c r="O27" s="83">
        <f>COUNTIF(C27:M27,"с")/COUNTA(C27:M27)</f>
        <v>0.45454545454545453</v>
      </c>
      <c r="P27" s="83">
        <f t="shared" si="1"/>
        <v>0</v>
      </c>
      <c r="Q27" s="83">
        <f t="shared" si="2"/>
        <v>0</v>
      </c>
      <c r="R27" s="84">
        <f t="shared" si="3"/>
        <v>0.45454545454545453</v>
      </c>
    </row>
    <row r="28" spans="1:18" ht="15.75" thickBot="1">
      <c r="A28" s="7">
        <v>18</v>
      </c>
      <c r="B28" s="64" t="s">
        <v>412</v>
      </c>
      <c r="C28" s="6" t="s">
        <v>433</v>
      </c>
      <c r="D28" s="6" t="s">
        <v>433</v>
      </c>
      <c r="E28" s="6" t="s">
        <v>433</v>
      </c>
      <c r="F28" s="6" t="s">
        <v>433</v>
      </c>
      <c r="G28" s="6" t="s">
        <v>433</v>
      </c>
      <c r="H28" s="6" t="s">
        <v>433</v>
      </c>
      <c r="I28" s="6" t="s">
        <v>470</v>
      </c>
      <c r="J28" s="6" t="s">
        <v>433</v>
      </c>
      <c r="K28" s="6" t="s">
        <v>433</v>
      </c>
      <c r="L28" s="6" t="s">
        <v>433</v>
      </c>
      <c r="M28" s="6" t="s">
        <v>433</v>
      </c>
      <c r="N28" s="83">
        <f t="shared" si="0"/>
        <v>0</v>
      </c>
      <c r="O28" s="83">
        <v>1</v>
      </c>
      <c r="P28" s="83">
        <f t="shared" si="1"/>
        <v>0</v>
      </c>
      <c r="Q28" s="83">
        <f t="shared" si="2"/>
        <v>0</v>
      </c>
      <c r="R28" s="84">
        <f t="shared" si="3"/>
        <v>1</v>
      </c>
    </row>
    <row r="29" spans="1:18" ht="15.75" thickBot="1">
      <c r="A29" s="5">
        <v>19</v>
      </c>
      <c r="B29" s="65" t="s">
        <v>398</v>
      </c>
      <c r="C29" s="6" t="s">
        <v>433</v>
      </c>
      <c r="D29" s="6" t="s">
        <v>433</v>
      </c>
      <c r="E29" s="6" t="s">
        <v>432</v>
      </c>
      <c r="F29" s="6" t="s">
        <v>433</v>
      </c>
      <c r="G29" s="6" t="s">
        <v>433</v>
      </c>
      <c r="H29" s="6" t="s">
        <v>432</v>
      </c>
      <c r="I29" s="6" t="s">
        <v>432</v>
      </c>
      <c r="J29" s="6" t="s">
        <v>432</v>
      </c>
      <c r="K29" s="6" t="s">
        <v>433</v>
      </c>
      <c r="L29" s="6" t="s">
        <v>432</v>
      </c>
      <c r="M29" s="6" t="s">
        <v>432</v>
      </c>
      <c r="N29" s="83">
        <f t="shared" si="0"/>
        <v>0.54545454545454541</v>
      </c>
      <c r="O29" s="83">
        <f>COUNTIF(C29:M29,"с")/COUNTA(C29:M29)</f>
        <v>0.45454545454545453</v>
      </c>
      <c r="P29" s="83">
        <f t="shared" si="1"/>
        <v>0</v>
      </c>
      <c r="Q29" s="83">
        <f t="shared" si="2"/>
        <v>0</v>
      </c>
      <c r="R29" s="84">
        <f t="shared" si="3"/>
        <v>0.45454545454545453</v>
      </c>
    </row>
    <row r="30" spans="1:18" ht="15.75" thickBot="1">
      <c r="A30" s="7">
        <v>20</v>
      </c>
      <c r="B30" s="65" t="s">
        <v>413</v>
      </c>
      <c r="C30" s="6" t="s">
        <v>433</v>
      </c>
      <c r="D30" s="6" t="s">
        <v>433</v>
      </c>
      <c r="E30" s="6" t="s">
        <v>432</v>
      </c>
      <c r="F30" s="6" t="s">
        <v>433</v>
      </c>
      <c r="G30" s="6" t="s">
        <v>433</v>
      </c>
      <c r="H30" s="6" t="s">
        <v>432</v>
      </c>
      <c r="I30" s="6" t="s">
        <v>432</v>
      </c>
      <c r="J30" s="6" t="s">
        <v>432</v>
      </c>
      <c r="K30" s="6" t="s">
        <v>433</v>
      </c>
      <c r="L30" s="6" t="s">
        <v>432</v>
      </c>
      <c r="M30" s="6" t="s">
        <v>432</v>
      </c>
      <c r="N30" s="83">
        <f t="shared" si="0"/>
        <v>0.54545454545454541</v>
      </c>
      <c r="O30" s="83">
        <f>COUNTIF(C30:M30,"с")/COUNTA(C30:M30)</f>
        <v>0.45454545454545453</v>
      </c>
      <c r="P30" s="83">
        <f t="shared" si="1"/>
        <v>0</v>
      </c>
      <c r="Q30" s="83">
        <f t="shared" si="2"/>
        <v>0</v>
      </c>
      <c r="R30" s="84">
        <f t="shared" si="3"/>
        <v>0.45454545454545453</v>
      </c>
    </row>
    <row r="31" spans="1:18" ht="15.75" thickBot="1">
      <c r="A31" s="5">
        <v>21</v>
      </c>
      <c r="B31" s="65" t="s">
        <v>414</v>
      </c>
      <c r="C31" s="6" t="s">
        <v>433</v>
      </c>
      <c r="D31" s="6" t="s">
        <v>433</v>
      </c>
      <c r="E31" s="6" t="s">
        <v>433</v>
      </c>
      <c r="F31" s="6" t="s">
        <v>433</v>
      </c>
      <c r="G31" s="6" t="s">
        <v>433</v>
      </c>
      <c r="H31" s="6" t="s">
        <v>433</v>
      </c>
      <c r="I31" s="6" t="s">
        <v>470</v>
      </c>
      <c r="J31" s="6" t="s">
        <v>433</v>
      </c>
      <c r="K31" s="6" t="s">
        <v>433</v>
      </c>
      <c r="L31" s="6" t="s">
        <v>433</v>
      </c>
      <c r="M31" s="6" t="s">
        <v>433</v>
      </c>
      <c r="N31" s="83">
        <f t="shared" si="0"/>
        <v>0</v>
      </c>
      <c r="O31" s="83">
        <v>1</v>
      </c>
      <c r="P31" s="83">
        <f t="shared" si="1"/>
        <v>0</v>
      </c>
      <c r="Q31" s="83">
        <f t="shared" si="2"/>
        <v>0</v>
      </c>
      <c r="R31" s="84">
        <f t="shared" si="3"/>
        <v>1</v>
      </c>
    </row>
    <row r="32" spans="1:18" ht="15.75" thickBot="1">
      <c r="A32" s="7">
        <v>22</v>
      </c>
      <c r="B32" s="65" t="s">
        <v>415</v>
      </c>
      <c r="C32" s="6" t="s">
        <v>433</v>
      </c>
      <c r="D32" s="6" t="s">
        <v>433</v>
      </c>
      <c r="E32" s="6" t="s">
        <v>432</v>
      </c>
      <c r="F32" s="6" t="s">
        <v>433</v>
      </c>
      <c r="G32" s="6" t="s">
        <v>433</v>
      </c>
      <c r="H32" s="6" t="s">
        <v>432</v>
      </c>
      <c r="I32" s="6" t="s">
        <v>432</v>
      </c>
      <c r="J32" s="6" t="s">
        <v>432</v>
      </c>
      <c r="K32" s="6" t="s">
        <v>433</v>
      </c>
      <c r="L32" s="6" t="s">
        <v>432</v>
      </c>
      <c r="M32" s="6" t="s">
        <v>432</v>
      </c>
      <c r="N32" s="83">
        <f t="shared" si="0"/>
        <v>0.54545454545454541</v>
      </c>
      <c r="O32" s="83">
        <f>COUNTIF(C32:M32,"с")/COUNTA(C32:M32)</f>
        <v>0.45454545454545453</v>
      </c>
      <c r="P32" s="83">
        <f t="shared" si="1"/>
        <v>0</v>
      </c>
      <c r="Q32" s="83">
        <f t="shared" si="2"/>
        <v>0</v>
      </c>
      <c r="R32" s="84">
        <f t="shared" si="3"/>
        <v>0.45454545454545453</v>
      </c>
    </row>
    <row r="33" spans="1:18" ht="15.75" thickBot="1">
      <c r="A33" s="5">
        <v>23</v>
      </c>
      <c r="B33" s="65" t="s">
        <v>416</v>
      </c>
      <c r="C33" s="6" t="s">
        <v>433</v>
      </c>
      <c r="D33" s="6" t="s">
        <v>433</v>
      </c>
      <c r="E33" s="6" t="s">
        <v>433</v>
      </c>
      <c r="F33" s="6" t="s">
        <v>433</v>
      </c>
      <c r="G33" s="6" t="s">
        <v>433</v>
      </c>
      <c r="H33" s="6" t="s">
        <v>433</v>
      </c>
      <c r="I33" s="6" t="s">
        <v>470</v>
      </c>
      <c r="J33" s="6" t="s">
        <v>433</v>
      </c>
      <c r="K33" s="6" t="s">
        <v>433</v>
      </c>
      <c r="L33" s="6" t="s">
        <v>433</v>
      </c>
      <c r="M33" s="6" t="s">
        <v>433</v>
      </c>
      <c r="N33" s="83">
        <f t="shared" si="0"/>
        <v>0</v>
      </c>
      <c r="O33" s="83">
        <v>1</v>
      </c>
      <c r="P33" s="83">
        <f t="shared" si="1"/>
        <v>0</v>
      </c>
      <c r="Q33" s="83">
        <f t="shared" si="2"/>
        <v>0</v>
      </c>
      <c r="R33" s="84">
        <f t="shared" si="3"/>
        <v>1</v>
      </c>
    </row>
    <row r="34" spans="1:18" ht="15.75" thickBot="1">
      <c r="A34" s="7">
        <v>24</v>
      </c>
      <c r="B34" s="65" t="s">
        <v>417</v>
      </c>
      <c r="C34" s="6" t="s">
        <v>433</v>
      </c>
      <c r="D34" s="6" t="s">
        <v>433</v>
      </c>
      <c r="E34" s="6" t="s">
        <v>432</v>
      </c>
      <c r="F34" s="6" t="s">
        <v>433</v>
      </c>
      <c r="G34" s="6" t="s">
        <v>433</v>
      </c>
      <c r="H34" s="6" t="s">
        <v>432</v>
      </c>
      <c r="I34" s="6" t="s">
        <v>432</v>
      </c>
      <c r="J34" s="6" t="s">
        <v>432</v>
      </c>
      <c r="K34" s="6" t="s">
        <v>433</v>
      </c>
      <c r="L34" s="6" t="s">
        <v>432</v>
      </c>
      <c r="M34" s="6" t="s">
        <v>432</v>
      </c>
      <c r="N34" s="83">
        <f t="shared" si="0"/>
        <v>0.54545454545454541</v>
      </c>
      <c r="O34" s="83">
        <f>COUNTIF(C34:M34,"с")/COUNTA(C34:M34)</f>
        <v>0.45454545454545453</v>
      </c>
      <c r="P34" s="83">
        <f t="shared" si="1"/>
        <v>0</v>
      </c>
      <c r="Q34" s="83">
        <f t="shared" si="2"/>
        <v>0</v>
      </c>
      <c r="R34" s="84">
        <f t="shared" si="3"/>
        <v>0.45454545454545453</v>
      </c>
    </row>
    <row r="35" spans="1:18" ht="15.75" thickBot="1">
      <c r="A35" s="5">
        <v>25</v>
      </c>
      <c r="B35" s="65" t="s">
        <v>418</v>
      </c>
      <c r="C35" s="6" t="s">
        <v>433</v>
      </c>
      <c r="D35" s="6" t="s">
        <v>433</v>
      </c>
      <c r="E35" s="6" t="s">
        <v>433</v>
      </c>
      <c r="F35" s="6" t="s">
        <v>433</v>
      </c>
      <c r="G35" s="6" t="s">
        <v>433</v>
      </c>
      <c r="H35" s="6" t="s">
        <v>433</v>
      </c>
      <c r="I35" s="6" t="s">
        <v>470</v>
      </c>
      <c r="J35" s="6" t="s">
        <v>433</v>
      </c>
      <c r="K35" s="6" t="s">
        <v>433</v>
      </c>
      <c r="L35" s="6" t="s">
        <v>433</v>
      </c>
      <c r="M35" s="6" t="s">
        <v>433</v>
      </c>
      <c r="N35" s="83">
        <f t="shared" si="0"/>
        <v>0</v>
      </c>
      <c r="O35" s="83">
        <v>1</v>
      </c>
      <c r="P35" s="83">
        <f t="shared" si="1"/>
        <v>0</v>
      </c>
      <c r="Q35" s="83">
        <f t="shared" si="2"/>
        <v>0</v>
      </c>
      <c r="R35" s="84">
        <f t="shared" si="3"/>
        <v>1</v>
      </c>
    </row>
    <row r="36" spans="1:18" ht="15.75" thickBot="1">
      <c r="A36" s="7">
        <v>26</v>
      </c>
      <c r="B36" s="65" t="s">
        <v>411</v>
      </c>
      <c r="C36" s="6" t="s">
        <v>433</v>
      </c>
      <c r="D36" s="6" t="s">
        <v>433</v>
      </c>
      <c r="E36" s="6" t="s">
        <v>432</v>
      </c>
      <c r="F36" s="6" t="s">
        <v>433</v>
      </c>
      <c r="G36" s="6" t="s">
        <v>433</v>
      </c>
      <c r="H36" s="6" t="s">
        <v>432</v>
      </c>
      <c r="I36" s="6" t="s">
        <v>432</v>
      </c>
      <c r="J36" s="6" t="s">
        <v>432</v>
      </c>
      <c r="K36" s="6" t="s">
        <v>433</v>
      </c>
      <c r="L36" s="6" t="s">
        <v>432</v>
      </c>
      <c r="M36" s="6" t="s">
        <v>432</v>
      </c>
      <c r="N36" s="83">
        <f t="shared" si="0"/>
        <v>0.54545454545454541</v>
      </c>
      <c r="O36" s="83">
        <f>COUNTIF(C36:M36,"с")/COUNTA(C36:M36)</f>
        <v>0.45454545454545453</v>
      </c>
      <c r="P36" s="83">
        <f t="shared" si="1"/>
        <v>0</v>
      </c>
      <c r="Q36" s="83">
        <f t="shared" si="2"/>
        <v>0</v>
      </c>
      <c r="R36" s="84">
        <f t="shared" si="3"/>
        <v>0.45454545454545453</v>
      </c>
    </row>
    <row r="37" spans="1:18" ht="15.75" thickBot="1">
      <c r="A37" s="5">
        <v>27</v>
      </c>
      <c r="B37" s="65" t="s">
        <v>428</v>
      </c>
      <c r="C37" s="6" t="s">
        <v>433</v>
      </c>
      <c r="D37" s="6" t="s">
        <v>433</v>
      </c>
      <c r="E37" s="6" t="s">
        <v>433</v>
      </c>
      <c r="F37" s="6" t="s">
        <v>433</v>
      </c>
      <c r="G37" s="6" t="s">
        <v>433</v>
      </c>
      <c r="H37" s="6" t="s">
        <v>433</v>
      </c>
      <c r="I37" s="6" t="s">
        <v>470</v>
      </c>
      <c r="J37" s="6" t="s">
        <v>433</v>
      </c>
      <c r="K37" s="6" t="s">
        <v>433</v>
      </c>
      <c r="L37" s="6" t="s">
        <v>433</v>
      </c>
      <c r="M37" s="6" t="s">
        <v>433</v>
      </c>
      <c r="N37" s="83">
        <f t="shared" si="0"/>
        <v>0</v>
      </c>
      <c r="O37" s="83">
        <v>1</v>
      </c>
      <c r="P37" s="83">
        <f t="shared" si="1"/>
        <v>0</v>
      </c>
      <c r="Q37" s="83">
        <f t="shared" si="2"/>
        <v>0</v>
      </c>
      <c r="R37" s="84">
        <f t="shared" si="3"/>
        <v>1</v>
      </c>
    </row>
    <row r="38" spans="1:18" ht="15.75" thickBot="1">
      <c r="A38" s="7">
        <v>28</v>
      </c>
      <c r="B38" s="65" t="s">
        <v>419</v>
      </c>
      <c r="C38" s="6" t="s">
        <v>433</v>
      </c>
      <c r="D38" s="6" t="s">
        <v>433</v>
      </c>
      <c r="E38" s="6" t="s">
        <v>432</v>
      </c>
      <c r="F38" s="6" t="s">
        <v>433</v>
      </c>
      <c r="G38" s="6" t="s">
        <v>433</v>
      </c>
      <c r="H38" s="6" t="s">
        <v>432</v>
      </c>
      <c r="I38" s="6" t="s">
        <v>432</v>
      </c>
      <c r="J38" s="6" t="s">
        <v>432</v>
      </c>
      <c r="K38" s="6" t="s">
        <v>433</v>
      </c>
      <c r="L38" s="6" t="s">
        <v>432</v>
      </c>
      <c r="M38" s="6" t="s">
        <v>432</v>
      </c>
      <c r="N38" s="83">
        <f t="shared" si="0"/>
        <v>0.54545454545454541</v>
      </c>
      <c r="O38" s="83">
        <f>COUNTIF(C38:M38,"с")/COUNTA(C38:M38)</f>
        <v>0.45454545454545453</v>
      </c>
      <c r="P38" s="83">
        <f t="shared" si="1"/>
        <v>0</v>
      </c>
      <c r="Q38" s="83">
        <f t="shared" si="2"/>
        <v>0</v>
      </c>
      <c r="R38" s="84">
        <f t="shared" si="3"/>
        <v>0.45454545454545453</v>
      </c>
    </row>
    <row r="39" spans="1:18" ht="15.75" thickBot="1">
      <c r="A39" s="5">
        <v>29</v>
      </c>
      <c r="B39" s="65" t="s">
        <v>420</v>
      </c>
      <c r="C39" s="6" t="s">
        <v>433</v>
      </c>
      <c r="D39" s="6" t="s">
        <v>433</v>
      </c>
      <c r="E39" s="6" t="s">
        <v>433</v>
      </c>
      <c r="F39" s="6" t="s">
        <v>433</v>
      </c>
      <c r="G39" s="6" t="s">
        <v>433</v>
      </c>
      <c r="H39" s="6" t="s">
        <v>433</v>
      </c>
      <c r="I39" s="6" t="s">
        <v>470</v>
      </c>
      <c r="J39" s="6" t="s">
        <v>433</v>
      </c>
      <c r="K39" s="6" t="s">
        <v>433</v>
      </c>
      <c r="L39" s="6" t="s">
        <v>433</v>
      </c>
      <c r="M39" s="6" t="s">
        <v>433</v>
      </c>
      <c r="N39" s="83">
        <f t="shared" si="0"/>
        <v>0</v>
      </c>
      <c r="O39" s="83">
        <v>1</v>
      </c>
      <c r="P39" s="83">
        <f t="shared" si="1"/>
        <v>0</v>
      </c>
      <c r="Q39" s="83">
        <f t="shared" si="2"/>
        <v>0</v>
      </c>
      <c r="R39" s="84">
        <f t="shared" si="3"/>
        <v>1</v>
      </c>
    </row>
    <row r="40" spans="1:18" ht="15.75" thickBot="1">
      <c r="A40" s="7">
        <v>30</v>
      </c>
      <c r="B40" s="65" t="s">
        <v>421</v>
      </c>
      <c r="C40" s="6" t="s">
        <v>433</v>
      </c>
      <c r="D40" s="6" t="s">
        <v>433</v>
      </c>
      <c r="E40" s="6" t="s">
        <v>432</v>
      </c>
      <c r="F40" s="6" t="s">
        <v>433</v>
      </c>
      <c r="G40" s="6" t="s">
        <v>433</v>
      </c>
      <c r="H40" s="6" t="s">
        <v>432</v>
      </c>
      <c r="I40" s="6" t="s">
        <v>432</v>
      </c>
      <c r="J40" s="6" t="s">
        <v>432</v>
      </c>
      <c r="K40" s="6" t="s">
        <v>433</v>
      </c>
      <c r="L40" s="6" t="s">
        <v>432</v>
      </c>
      <c r="M40" s="6" t="s">
        <v>432</v>
      </c>
      <c r="N40" s="83">
        <f t="shared" si="0"/>
        <v>0.54545454545454541</v>
      </c>
      <c r="O40" s="83">
        <f>COUNTIF(C40:M40,"с")/COUNTA(C40:M40)</f>
        <v>0.45454545454545453</v>
      </c>
      <c r="P40" s="83">
        <f t="shared" si="1"/>
        <v>0</v>
      </c>
      <c r="Q40" s="83">
        <f t="shared" si="2"/>
        <v>0</v>
      </c>
      <c r="R40" s="84">
        <f t="shared" si="3"/>
        <v>0.45454545454545453</v>
      </c>
    </row>
    <row r="41" spans="1:18" ht="15.75" thickBot="1">
      <c r="A41" s="5">
        <v>31</v>
      </c>
      <c r="B41" s="65" t="s">
        <v>422</v>
      </c>
      <c r="C41" s="6" t="s">
        <v>433</v>
      </c>
      <c r="D41" s="6" t="s">
        <v>433</v>
      </c>
      <c r="E41" s="6" t="s">
        <v>433</v>
      </c>
      <c r="F41" s="6" t="s">
        <v>433</v>
      </c>
      <c r="G41" s="6" t="s">
        <v>433</v>
      </c>
      <c r="H41" s="6" t="s">
        <v>433</v>
      </c>
      <c r="I41" s="6" t="s">
        <v>470</v>
      </c>
      <c r="J41" s="6" t="s">
        <v>433</v>
      </c>
      <c r="K41" s="6" t="s">
        <v>433</v>
      </c>
      <c r="L41" s="6" t="s">
        <v>433</v>
      </c>
      <c r="M41" s="6" t="s">
        <v>433</v>
      </c>
      <c r="N41" s="83">
        <f t="shared" si="0"/>
        <v>0</v>
      </c>
      <c r="O41" s="83">
        <v>1</v>
      </c>
      <c r="P41" s="83">
        <f t="shared" si="1"/>
        <v>0</v>
      </c>
      <c r="Q41" s="83">
        <f t="shared" si="2"/>
        <v>0</v>
      </c>
      <c r="R41" s="84">
        <f t="shared" si="3"/>
        <v>1</v>
      </c>
    </row>
    <row r="42" spans="1:18" ht="15.75" thickBot="1">
      <c r="A42" s="7">
        <v>32</v>
      </c>
      <c r="B42" s="65" t="s">
        <v>423</v>
      </c>
      <c r="C42" s="6" t="s">
        <v>433</v>
      </c>
      <c r="D42" s="6" t="s">
        <v>433</v>
      </c>
      <c r="E42" s="6" t="s">
        <v>432</v>
      </c>
      <c r="F42" s="6" t="s">
        <v>433</v>
      </c>
      <c r="G42" s="6" t="s">
        <v>433</v>
      </c>
      <c r="H42" s="6" t="s">
        <v>432</v>
      </c>
      <c r="I42" s="6" t="s">
        <v>432</v>
      </c>
      <c r="J42" s="6" t="s">
        <v>432</v>
      </c>
      <c r="K42" s="6" t="s">
        <v>433</v>
      </c>
      <c r="L42" s="6" t="s">
        <v>432</v>
      </c>
      <c r="M42" s="6" t="s">
        <v>432</v>
      </c>
      <c r="N42" s="83">
        <f t="shared" si="0"/>
        <v>0.54545454545454541</v>
      </c>
      <c r="O42" s="83">
        <f>COUNTIF(C42:M42,"с")/COUNTA(C42:M42)</f>
        <v>0.45454545454545453</v>
      </c>
      <c r="P42" s="83">
        <f t="shared" si="1"/>
        <v>0</v>
      </c>
      <c r="Q42" s="83">
        <f t="shared" si="2"/>
        <v>0</v>
      </c>
      <c r="R42" s="84">
        <f t="shared" si="3"/>
        <v>0.45454545454545453</v>
      </c>
    </row>
    <row r="43" spans="1:18" ht="15.75" thickBot="1">
      <c r="A43" s="5">
        <v>33</v>
      </c>
      <c r="B43" s="65" t="s">
        <v>424</v>
      </c>
      <c r="C43" s="6" t="s">
        <v>433</v>
      </c>
      <c r="D43" s="6" t="s">
        <v>433</v>
      </c>
      <c r="E43" s="6" t="s">
        <v>433</v>
      </c>
      <c r="F43" s="6" t="s">
        <v>433</v>
      </c>
      <c r="G43" s="6" t="s">
        <v>433</v>
      </c>
      <c r="H43" s="6" t="s">
        <v>433</v>
      </c>
      <c r="I43" s="6" t="s">
        <v>470</v>
      </c>
      <c r="J43" s="6" t="s">
        <v>433</v>
      </c>
      <c r="K43" s="6" t="s">
        <v>433</v>
      </c>
      <c r="L43" s="6" t="s">
        <v>433</v>
      </c>
      <c r="M43" s="6" t="s">
        <v>433</v>
      </c>
      <c r="N43" s="83">
        <f t="shared" si="0"/>
        <v>0</v>
      </c>
      <c r="O43" s="83">
        <v>1</v>
      </c>
      <c r="P43" s="83">
        <f t="shared" si="1"/>
        <v>0</v>
      </c>
      <c r="Q43" s="83">
        <f t="shared" si="2"/>
        <v>0</v>
      </c>
      <c r="R43" s="84">
        <f t="shared" si="3"/>
        <v>1</v>
      </c>
    </row>
    <row r="44" spans="1:18" ht="15.75" thickBot="1">
      <c r="A44" s="7">
        <v>34</v>
      </c>
      <c r="B44" s="65" t="s">
        <v>410</v>
      </c>
      <c r="C44" s="6" t="s">
        <v>433</v>
      </c>
      <c r="D44" s="6" t="s">
        <v>433</v>
      </c>
      <c r="E44" s="6" t="s">
        <v>432</v>
      </c>
      <c r="F44" s="6" t="s">
        <v>433</v>
      </c>
      <c r="G44" s="6" t="s">
        <v>433</v>
      </c>
      <c r="H44" s="6" t="s">
        <v>432</v>
      </c>
      <c r="I44" s="6" t="s">
        <v>432</v>
      </c>
      <c r="J44" s="6" t="s">
        <v>432</v>
      </c>
      <c r="K44" s="6" t="s">
        <v>433</v>
      </c>
      <c r="L44" s="6" t="s">
        <v>432</v>
      </c>
      <c r="M44" s="6" t="s">
        <v>432</v>
      </c>
      <c r="N44" s="83">
        <f>COUNTIF(C44:M44,"н")/COUNTA(C44:M44)</f>
        <v>0.54545454545454541</v>
      </c>
      <c r="O44" s="83">
        <f>COUNTIF(C44:M44,"с")/COUNTA(C44:M44)</f>
        <v>0.45454545454545453</v>
      </c>
      <c r="P44" s="83">
        <f>COUNTIF(C44:M44,"д")/COUNTA(C44:M44)</f>
        <v>0</v>
      </c>
      <c r="Q44" s="83">
        <f>COUNTIF(C44:M44,"в")/COUNTA(C44:M44)</f>
        <v>0</v>
      </c>
      <c r="R44" s="84">
        <f>O44+P44+Q44</f>
        <v>0.45454545454545453</v>
      </c>
    </row>
    <row r="45" spans="1:18" ht="15.75" thickBot="1">
      <c r="A45" s="7">
        <v>35</v>
      </c>
      <c r="B45" s="65" t="s">
        <v>425</v>
      </c>
      <c r="C45" s="6" t="s">
        <v>433</v>
      </c>
      <c r="D45" s="6" t="s">
        <v>433</v>
      </c>
      <c r="E45" s="6" t="s">
        <v>433</v>
      </c>
      <c r="F45" s="6" t="s">
        <v>433</v>
      </c>
      <c r="G45" s="6" t="s">
        <v>433</v>
      </c>
      <c r="H45" s="6" t="s">
        <v>433</v>
      </c>
      <c r="I45" s="6" t="s">
        <v>433</v>
      </c>
      <c r="J45" s="6" t="s">
        <v>433</v>
      </c>
      <c r="K45" s="6" t="s">
        <v>433</v>
      </c>
      <c r="L45" s="6" t="s">
        <v>433</v>
      </c>
      <c r="M45" s="6" t="s">
        <v>433</v>
      </c>
      <c r="N45" s="83">
        <f t="shared" si="0"/>
        <v>0</v>
      </c>
      <c r="O45" s="83">
        <f>COUNTIF(C45:M45,"с")/COUNTA(C45:M45)</f>
        <v>1</v>
      </c>
      <c r="P45" s="83">
        <f t="shared" si="1"/>
        <v>0</v>
      </c>
      <c r="Q45" s="83">
        <f t="shared" si="2"/>
        <v>0</v>
      </c>
      <c r="R45" s="84">
        <f t="shared" si="3"/>
        <v>1</v>
      </c>
    </row>
    <row r="46" spans="1:18">
      <c r="A46" s="5">
        <v>36</v>
      </c>
      <c r="B46" s="66" t="s">
        <v>426</v>
      </c>
      <c r="C46" s="6" t="s">
        <v>433</v>
      </c>
      <c r="D46" s="6" t="s">
        <v>433</v>
      </c>
      <c r="E46" s="6" t="s">
        <v>433</v>
      </c>
      <c r="F46" s="6" t="s">
        <v>433</v>
      </c>
      <c r="G46" s="6" t="s">
        <v>433</v>
      </c>
      <c r="H46" s="6" t="s">
        <v>433</v>
      </c>
      <c r="I46" s="6" t="s">
        <v>470</v>
      </c>
      <c r="J46" s="6" t="s">
        <v>433</v>
      </c>
      <c r="K46" s="6" t="s">
        <v>433</v>
      </c>
      <c r="L46" s="6" t="s">
        <v>433</v>
      </c>
      <c r="M46" s="6" t="s">
        <v>433</v>
      </c>
      <c r="N46" s="83">
        <f t="shared" si="0"/>
        <v>0</v>
      </c>
      <c r="O46" s="83">
        <v>1</v>
      </c>
      <c r="P46" s="83">
        <f t="shared" si="1"/>
        <v>0</v>
      </c>
      <c r="Q46" s="83">
        <f t="shared" si="2"/>
        <v>0</v>
      </c>
      <c r="R46" s="84">
        <f t="shared" si="3"/>
        <v>1</v>
      </c>
    </row>
    <row r="47" spans="1:18">
      <c r="A47" s="115" t="s">
        <v>52</v>
      </c>
      <c r="B47" s="115"/>
      <c r="C47" s="82">
        <f t="shared" ref="C47:M47" si="4">COUNTIF(C11:C46,"н")/COUNTA(C11:C46)</f>
        <v>2.7777777777777776E-2</v>
      </c>
      <c r="D47" s="82">
        <f t="shared" si="4"/>
        <v>2.7777777777777776E-2</v>
      </c>
      <c r="E47" s="82">
        <f t="shared" si="4"/>
        <v>0.47222222222222221</v>
      </c>
      <c r="F47" s="82">
        <f t="shared" si="4"/>
        <v>0</v>
      </c>
      <c r="G47" s="82">
        <f t="shared" si="4"/>
        <v>2.7777777777777776E-2</v>
      </c>
      <c r="H47" s="82">
        <f t="shared" si="4"/>
        <v>0.47222222222222221</v>
      </c>
      <c r="I47" s="82">
        <f t="shared" si="4"/>
        <v>0.47222222222222221</v>
      </c>
      <c r="J47" s="82">
        <f t="shared" si="4"/>
        <v>0.47222222222222221</v>
      </c>
      <c r="K47" s="82">
        <f t="shared" si="4"/>
        <v>0</v>
      </c>
      <c r="L47" s="82">
        <f t="shared" si="4"/>
        <v>0.47222222222222221</v>
      </c>
      <c r="M47" s="82">
        <f t="shared" si="4"/>
        <v>0.47222222222222221</v>
      </c>
      <c r="N47" s="126" t="s">
        <v>44</v>
      </c>
      <c r="O47" s="127"/>
      <c r="P47" s="127"/>
      <c r="Q47" s="127"/>
      <c r="R47" s="128"/>
    </row>
    <row r="48" spans="1:18">
      <c r="A48" s="115" t="s">
        <v>53</v>
      </c>
      <c r="B48" s="115"/>
      <c r="C48" s="82">
        <f t="shared" ref="C48:M48" si="5">COUNTIF(C11:C46,"с")/COUNTA(C11:C46)</f>
        <v>0.97222222222222221</v>
      </c>
      <c r="D48" s="82">
        <f t="shared" si="5"/>
        <v>0.97222222222222221</v>
      </c>
      <c r="E48" s="82">
        <f t="shared" si="5"/>
        <v>0.52777777777777779</v>
      </c>
      <c r="F48" s="82">
        <f t="shared" si="5"/>
        <v>1</v>
      </c>
      <c r="G48" s="82">
        <f t="shared" si="5"/>
        <v>0.97222222222222221</v>
      </c>
      <c r="H48" s="82">
        <f t="shared" si="5"/>
        <v>0.52777777777777779</v>
      </c>
      <c r="I48" s="82">
        <f t="shared" si="5"/>
        <v>2.7777777777777776E-2</v>
      </c>
      <c r="J48" s="82">
        <f t="shared" si="5"/>
        <v>0.52777777777777779</v>
      </c>
      <c r="K48" s="82">
        <f t="shared" si="5"/>
        <v>1</v>
      </c>
      <c r="L48" s="82">
        <f t="shared" si="5"/>
        <v>0.52777777777777779</v>
      </c>
      <c r="M48" s="82">
        <f t="shared" si="5"/>
        <v>0.52777777777777779</v>
      </c>
      <c r="N48" s="108" t="s">
        <v>45</v>
      </c>
      <c r="O48" s="109"/>
      <c r="P48" s="109"/>
      <c r="Q48" s="109"/>
      <c r="R48" s="110"/>
    </row>
    <row r="49" spans="1:18">
      <c r="A49" s="115" t="s">
        <v>54</v>
      </c>
      <c r="B49" s="115"/>
      <c r="C49" s="82">
        <f t="shared" ref="C49:M49" si="6">COUNTIF(C11:C46,"д")/COUNTA(C11:C46)</f>
        <v>0</v>
      </c>
      <c r="D49" s="82">
        <f t="shared" si="6"/>
        <v>0</v>
      </c>
      <c r="E49" s="82">
        <f t="shared" si="6"/>
        <v>0</v>
      </c>
      <c r="F49" s="82">
        <f t="shared" si="6"/>
        <v>0</v>
      </c>
      <c r="G49" s="82">
        <f t="shared" si="6"/>
        <v>0</v>
      </c>
      <c r="H49" s="82">
        <f t="shared" si="6"/>
        <v>0</v>
      </c>
      <c r="I49" s="82">
        <f t="shared" si="6"/>
        <v>0</v>
      </c>
      <c r="J49" s="82">
        <f t="shared" si="6"/>
        <v>0</v>
      </c>
      <c r="K49" s="82">
        <f t="shared" si="6"/>
        <v>0</v>
      </c>
      <c r="L49" s="82">
        <f t="shared" si="6"/>
        <v>0</v>
      </c>
      <c r="M49" s="82">
        <f t="shared" si="6"/>
        <v>0</v>
      </c>
      <c r="N49" s="111" t="s">
        <v>46</v>
      </c>
      <c r="O49" s="112"/>
      <c r="P49" s="112"/>
      <c r="Q49" s="112"/>
      <c r="R49" s="113"/>
    </row>
    <row r="50" spans="1:18">
      <c r="A50" s="115" t="s">
        <v>55</v>
      </c>
      <c r="B50" s="115"/>
      <c r="C50" s="82">
        <f t="shared" ref="C50:M50" si="7">COUNTIF(C11:C46,"в")/COUNTA(C11:C46)</f>
        <v>0</v>
      </c>
      <c r="D50" s="82">
        <f t="shared" si="7"/>
        <v>0</v>
      </c>
      <c r="E50" s="82">
        <f t="shared" si="7"/>
        <v>0</v>
      </c>
      <c r="F50" s="82">
        <f t="shared" si="7"/>
        <v>0</v>
      </c>
      <c r="G50" s="82">
        <f t="shared" si="7"/>
        <v>0</v>
      </c>
      <c r="H50" s="82">
        <f t="shared" si="7"/>
        <v>0</v>
      </c>
      <c r="I50" s="82">
        <f t="shared" si="7"/>
        <v>0</v>
      </c>
      <c r="J50" s="82">
        <f t="shared" si="7"/>
        <v>0</v>
      </c>
      <c r="K50" s="82">
        <f t="shared" si="7"/>
        <v>0</v>
      </c>
      <c r="L50" s="82">
        <f t="shared" si="7"/>
        <v>0</v>
      </c>
      <c r="M50" s="82">
        <f t="shared" si="7"/>
        <v>0</v>
      </c>
      <c r="N50" s="124" t="s">
        <v>47</v>
      </c>
      <c r="O50" s="125"/>
      <c r="P50" s="125"/>
      <c r="Q50" s="125"/>
      <c r="R50" s="110"/>
    </row>
    <row r="51" spans="1:18">
      <c r="A51" s="140" t="s">
        <v>56</v>
      </c>
      <c r="B51" s="140"/>
      <c r="C51" s="82">
        <f>C48+C49+C50</f>
        <v>0.97222222222222221</v>
      </c>
      <c r="D51" s="82">
        <f t="shared" ref="D51:M51" si="8">D48+D49+D50</f>
        <v>0.97222222222222221</v>
      </c>
      <c r="E51" s="82">
        <f t="shared" si="8"/>
        <v>0.52777777777777779</v>
      </c>
      <c r="F51" s="82">
        <f t="shared" si="8"/>
        <v>1</v>
      </c>
      <c r="G51" s="82">
        <f t="shared" si="8"/>
        <v>0.97222222222222221</v>
      </c>
      <c r="H51" s="82">
        <f t="shared" si="8"/>
        <v>0.52777777777777779</v>
      </c>
      <c r="I51" s="82">
        <f t="shared" si="8"/>
        <v>2.7777777777777776E-2</v>
      </c>
      <c r="J51" s="82">
        <f t="shared" si="8"/>
        <v>0.52777777777777779</v>
      </c>
      <c r="K51" s="82">
        <f t="shared" si="8"/>
        <v>1</v>
      </c>
      <c r="L51" s="82">
        <f t="shared" si="8"/>
        <v>0.52777777777777779</v>
      </c>
      <c r="M51" s="82">
        <f t="shared" si="8"/>
        <v>0.52777777777777779</v>
      </c>
      <c r="N51" s="9" t="s">
        <v>48</v>
      </c>
      <c r="O51" s="9" t="s">
        <v>49</v>
      </c>
      <c r="P51" s="9" t="s">
        <v>50</v>
      </c>
      <c r="Q51" s="9" t="s">
        <v>51</v>
      </c>
      <c r="R51" s="10" t="s">
        <v>43</v>
      </c>
    </row>
    <row r="52" spans="1:18">
      <c r="A52" s="129" t="s">
        <v>57</v>
      </c>
      <c r="B52" s="129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85">
        <f>AVERAGE(N11:N46)</f>
        <v>0.26515151515151503</v>
      </c>
      <c r="O52" s="85">
        <f>AVERAGE(O11:O46)</f>
        <v>0.73484848484848475</v>
      </c>
      <c r="P52" s="85">
        <f>AVERAGE(P11:P46)</f>
        <v>0</v>
      </c>
      <c r="Q52" s="85">
        <f>AVERAGE(Q11:Q46)</f>
        <v>0</v>
      </c>
      <c r="R52" s="86">
        <f>AVERAGE(R11:R46)</f>
        <v>0.73484848484848475</v>
      </c>
    </row>
    <row r="57" spans="1:18" ht="15" customHeight="1">
      <c r="A57" s="1" t="s">
        <v>4</v>
      </c>
      <c r="C57" s="4" t="s">
        <v>62</v>
      </c>
    </row>
    <row r="58" spans="1:18" ht="15" customHeight="1">
      <c r="A58" s="138" t="s">
        <v>5</v>
      </c>
      <c r="B58" s="141" t="s">
        <v>6</v>
      </c>
      <c r="C58" s="119" t="s">
        <v>267</v>
      </c>
      <c r="D58" s="104"/>
      <c r="E58" s="104"/>
      <c r="F58" s="230" t="s">
        <v>268</v>
      </c>
      <c r="G58" s="223"/>
      <c r="H58" s="223"/>
      <c r="I58" s="223"/>
      <c r="J58" s="145" t="s">
        <v>269</v>
      </c>
      <c r="K58" s="120"/>
      <c r="L58" s="120"/>
      <c r="M58" s="120"/>
      <c r="N58" s="106" t="s">
        <v>37</v>
      </c>
      <c r="O58" s="106"/>
      <c r="P58" s="106"/>
      <c r="Q58" s="106"/>
      <c r="R58" s="106"/>
    </row>
    <row r="59" spans="1:18" ht="15" customHeight="1">
      <c r="A59" s="138"/>
      <c r="B59" s="146"/>
      <c r="C59" s="104"/>
      <c r="D59" s="104"/>
      <c r="E59" s="104"/>
      <c r="F59" s="157" t="s">
        <v>270</v>
      </c>
      <c r="G59" s="120"/>
      <c r="H59" s="157" t="s">
        <v>271</v>
      </c>
      <c r="I59" s="157" t="s">
        <v>272</v>
      </c>
      <c r="J59" s="120"/>
      <c r="K59" s="120"/>
      <c r="L59" s="120"/>
      <c r="M59" s="120"/>
      <c r="N59" s="113" t="s">
        <v>38</v>
      </c>
      <c r="O59" s="113"/>
      <c r="P59" s="113"/>
      <c r="Q59" s="113"/>
      <c r="R59" s="113"/>
    </row>
    <row r="60" spans="1:18" ht="15" customHeight="1">
      <c r="A60" s="138"/>
      <c r="B60" s="146"/>
      <c r="C60" s="157" t="s">
        <v>273</v>
      </c>
      <c r="D60" s="157"/>
      <c r="E60" s="157"/>
      <c r="F60" s="120"/>
      <c r="G60" s="120"/>
      <c r="H60" s="131"/>
      <c r="I60" s="131"/>
      <c r="J60" s="104" t="s">
        <v>274</v>
      </c>
      <c r="K60" s="104" t="s">
        <v>275</v>
      </c>
      <c r="L60" s="104" t="s">
        <v>276</v>
      </c>
      <c r="M60" s="120"/>
      <c r="N60" s="114" t="s">
        <v>39</v>
      </c>
      <c r="O60" s="114" t="s">
        <v>40</v>
      </c>
      <c r="P60" s="114" t="s">
        <v>41</v>
      </c>
      <c r="Q60" s="114" t="s">
        <v>42</v>
      </c>
      <c r="R60" s="107" t="s">
        <v>43</v>
      </c>
    </row>
    <row r="61" spans="1:18">
      <c r="A61" s="138"/>
      <c r="B61" s="146"/>
      <c r="C61" s="104" t="s">
        <v>277</v>
      </c>
      <c r="D61" s="104" t="s">
        <v>119</v>
      </c>
      <c r="E61" s="104" t="s">
        <v>278</v>
      </c>
      <c r="F61" s="157" t="s">
        <v>279</v>
      </c>
      <c r="G61" s="157" t="s">
        <v>280</v>
      </c>
      <c r="H61" s="131"/>
      <c r="I61" s="131"/>
      <c r="J61" s="104"/>
      <c r="K61" s="104"/>
      <c r="L61" s="120"/>
      <c r="M61" s="120"/>
      <c r="N61" s="114"/>
      <c r="O61" s="114"/>
      <c r="P61" s="114"/>
      <c r="Q61" s="114"/>
      <c r="R61" s="107"/>
    </row>
    <row r="62" spans="1:18" ht="17.25" thickBot="1">
      <c r="A62" s="139"/>
      <c r="B62" s="146"/>
      <c r="C62" s="104"/>
      <c r="D62" s="104"/>
      <c r="E62" s="104"/>
      <c r="F62" s="120"/>
      <c r="G62" s="120"/>
      <c r="H62" s="131"/>
      <c r="I62" s="131"/>
      <c r="J62" s="104"/>
      <c r="K62" s="104"/>
      <c r="L62" s="24" t="s">
        <v>281</v>
      </c>
      <c r="M62" s="24" t="s">
        <v>282</v>
      </c>
      <c r="N62" s="114"/>
      <c r="O62" s="114"/>
      <c r="P62" s="114"/>
      <c r="Q62" s="114"/>
      <c r="R62" s="107"/>
    </row>
    <row r="63" spans="1:18" ht="15.75" thickBot="1">
      <c r="A63" s="5">
        <v>1</v>
      </c>
      <c r="B63" s="64" t="s">
        <v>431</v>
      </c>
      <c r="C63" s="6" t="s">
        <v>433</v>
      </c>
      <c r="D63" s="6" t="s">
        <v>433</v>
      </c>
      <c r="E63" s="6" t="s">
        <v>433</v>
      </c>
      <c r="F63" s="6" t="s">
        <v>433</v>
      </c>
      <c r="G63" s="6" t="s">
        <v>432</v>
      </c>
      <c r="H63" s="6" t="s">
        <v>432</v>
      </c>
      <c r="I63" s="6" t="s">
        <v>433</v>
      </c>
      <c r="J63" s="6" t="s">
        <v>433</v>
      </c>
      <c r="K63" s="6" t="s">
        <v>473</v>
      </c>
      <c r="L63" s="6" t="s">
        <v>433</v>
      </c>
      <c r="M63" s="6" t="s">
        <v>433</v>
      </c>
      <c r="N63" s="83">
        <f>COUNTIF(C63:M63,"н")/COUNTA(C63:M63)</f>
        <v>0.18181818181818182</v>
      </c>
      <c r="O63" s="83">
        <f>COUNTIF(C63:M63,"с")/COUNTA(C63:M63)</f>
        <v>0.72727272727272729</v>
      </c>
      <c r="P63" s="83">
        <f>COUNTIF(C63:M63,"д")/COUNTA(C63:M63)</f>
        <v>9.0909090909090912E-2</v>
      </c>
      <c r="Q63" s="83">
        <f>COUNTIF(C63:M63,"в")/COUNTA(C63:M63)</f>
        <v>0</v>
      </c>
      <c r="R63" s="84">
        <f>O63+P63+Q63</f>
        <v>0.81818181818181823</v>
      </c>
    </row>
    <row r="64" spans="1:18" ht="15.75" thickBot="1">
      <c r="A64" s="7">
        <v>2</v>
      </c>
      <c r="B64" s="65" t="s">
        <v>396</v>
      </c>
      <c r="C64" s="6" t="s">
        <v>473</v>
      </c>
      <c r="D64" s="6" t="s">
        <v>473</v>
      </c>
      <c r="E64" s="6" t="s">
        <v>473</v>
      </c>
      <c r="F64" s="6" t="s">
        <v>473</v>
      </c>
      <c r="G64" s="6" t="s">
        <v>473</v>
      </c>
      <c r="H64" s="6" t="s">
        <v>433</v>
      </c>
      <c r="I64" s="6" t="s">
        <v>473</v>
      </c>
      <c r="J64" s="6" t="s">
        <v>473</v>
      </c>
      <c r="K64" s="6" t="s">
        <v>473</v>
      </c>
      <c r="L64" s="6" t="s">
        <v>473</v>
      </c>
      <c r="M64" s="6" t="s">
        <v>473</v>
      </c>
      <c r="N64" s="83">
        <f t="shared" ref="N64:N98" si="9">COUNTIF(C64:M64,"н")/COUNTA(C64:M64)</f>
        <v>0</v>
      </c>
      <c r="O64" s="83">
        <f>COUNTIF(C64:M64,"с")/COUNTA(C64:M64)</f>
        <v>9.0909090909090912E-2</v>
      </c>
      <c r="P64" s="83">
        <f t="shared" ref="P64:P98" si="10">COUNTIF(C64:M64,"д")/COUNTA(C64:M64)</f>
        <v>0.90909090909090906</v>
      </c>
      <c r="Q64" s="83">
        <f t="shared" ref="Q64:Q98" si="11">COUNTIF(C64:M64,"в")/COUNTA(C64:M64)</f>
        <v>0</v>
      </c>
      <c r="R64" s="84">
        <f t="shared" ref="R64:R98" si="12">O64+P64+Q64</f>
        <v>1</v>
      </c>
    </row>
    <row r="65" spans="1:18" ht="15.75" thickBot="1">
      <c r="A65" s="5">
        <v>3</v>
      </c>
      <c r="B65" s="65" t="s">
        <v>397</v>
      </c>
      <c r="C65" s="6" t="s">
        <v>473</v>
      </c>
      <c r="D65" s="6" t="s">
        <v>473</v>
      </c>
      <c r="E65" s="6" t="s">
        <v>473</v>
      </c>
      <c r="F65" s="6" t="s">
        <v>473</v>
      </c>
      <c r="G65" s="6" t="s">
        <v>473</v>
      </c>
      <c r="H65" s="6" t="s">
        <v>473</v>
      </c>
      <c r="I65" s="6" t="s">
        <v>473</v>
      </c>
      <c r="J65" s="6" t="s">
        <v>473</v>
      </c>
      <c r="K65" s="6" t="s">
        <v>473</v>
      </c>
      <c r="L65" s="6" t="s">
        <v>473</v>
      </c>
      <c r="M65" s="6" t="s">
        <v>473</v>
      </c>
      <c r="N65" s="83">
        <f t="shared" si="9"/>
        <v>0</v>
      </c>
      <c r="O65" s="83">
        <v>0</v>
      </c>
      <c r="P65" s="83">
        <f t="shared" si="10"/>
        <v>1</v>
      </c>
      <c r="Q65" s="83">
        <f t="shared" si="11"/>
        <v>0</v>
      </c>
      <c r="R65" s="84">
        <f t="shared" si="12"/>
        <v>1</v>
      </c>
    </row>
    <row r="66" spans="1:18" ht="15.75" thickBot="1">
      <c r="A66" s="7">
        <v>4</v>
      </c>
      <c r="B66" s="67" t="s">
        <v>430</v>
      </c>
      <c r="C66" s="6" t="s">
        <v>473</v>
      </c>
      <c r="D66" s="6" t="s">
        <v>473</v>
      </c>
      <c r="E66" s="6" t="s">
        <v>473</v>
      </c>
      <c r="F66" s="6" t="s">
        <v>473</v>
      </c>
      <c r="G66" s="6" t="s">
        <v>473</v>
      </c>
      <c r="H66" s="6" t="s">
        <v>473</v>
      </c>
      <c r="I66" s="6" t="s">
        <v>473</v>
      </c>
      <c r="J66" s="6" t="s">
        <v>473</v>
      </c>
      <c r="K66" s="6" t="s">
        <v>473</v>
      </c>
      <c r="L66" s="6" t="s">
        <v>473</v>
      </c>
      <c r="M66" s="6" t="s">
        <v>433</v>
      </c>
      <c r="N66" s="83">
        <f t="shared" si="9"/>
        <v>0</v>
      </c>
      <c r="O66" s="83">
        <v>0.09</v>
      </c>
      <c r="P66" s="83">
        <f t="shared" si="10"/>
        <v>0.90909090909090906</v>
      </c>
      <c r="Q66" s="83">
        <f t="shared" si="11"/>
        <v>0</v>
      </c>
      <c r="R66" s="84">
        <f t="shared" si="12"/>
        <v>0.99909090909090903</v>
      </c>
    </row>
    <row r="67" spans="1:18" ht="15.75" thickBot="1">
      <c r="A67" s="5">
        <v>5</v>
      </c>
      <c r="B67" s="65" t="s">
        <v>399</v>
      </c>
      <c r="C67" s="6" t="s">
        <v>473</v>
      </c>
      <c r="D67" s="6" t="s">
        <v>473</v>
      </c>
      <c r="E67" s="6" t="s">
        <v>473</v>
      </c>
      <c r="F67" s="6" t="s">
        <v>473</v>
      </c>
      <c r="G67" s="6" t="s">
        <v>473</v>
      </c>
      <c r="H67" s="6" t="s">
        <v>473</v>
      </c>
      <c r="I67" s="6" t="s">
        <v>473</v>
      </c>
      <c r="J67" s="6" t="s">
        <v>473</v>
      </c>
      <c r="K67" s="6" t="s">
        <v>473</v>
      </c>
      <c r="L67" s="6" t="s">
        <v>473</v>
      </c>
      <c r="M67" s="6" t="s">
        <v>473</v>
      </c>
      <c r="N67" s="83">
        <f t="shared" si="9"/>
        <v>0</v>
      </c>
      <c r="O67" s="83">
        <v>0</v>
      </c>
      <c r="P67" s="83">
        <f t="shared" si="10"/>
        <v>1</v>
      </c>
      <c r="Q67" s="83">
        <f t="shared" si="11"/>
        <v>0</v>
      </c>
      <c r="R67" s="84">
        <f t="shared" si="12"/>
        <v>1</v>
      </c>
    </row>
    <row r="68" spans="1:18" ht="15.75" thickBot="1">
      <c r="A68" s="7">
        <v>6</v>
      </c>
      <c r="B68" s="65" t="s">
        <v>400</v>
      </c>
      <c r="C68" s="6" t="s">
        <v>473</v>
      </c>
      <c r="D68" s="6" t="s">
        <v>473</v>
      </c>
      <c r="E68" s="6" t="s">
        <v>473</v>
      </c>
      <c r="F68" s="6" t="s">
        <v>473</v>
      </c>
      <c r="G68" s="6" t="s">
        <v>473</v>
      </c>
      <c r="H68" s="6" t="s">
        <v>473</v>
      </c>
      <c r="I68" s="6" t="s">
        <v>473</v>
      </c>
      <c r="J68" s="6" t="s">
        <v>473</v>
      </c>
      <c r="K68" s="6" t="s">
        <v>473</v>
      </c>
      <c r="L68" s="6" t="s">
        <v>473</v>
      </c>
      <c r="M68" s="6" t="s">
        <v>473</v>
      </c>
      <c r="N68" s="83">
        <f t="shared" si="9"/>
        <v>0</v>
      </c>
      <c r="O68" s="83">
        <v>0</v>
      </c>
      <c r="P68" s="83">
        <f t="shared" si="10"/>
        <v>1</v>
      </c>
      <c r="Q68" s="83">
        <f t="shared" si="11"/>
        <v>0</v>
      </c>
      <c r="R68" s="84">
        <f t="shared" si="12"/>
        <v>1</v>
      </c>
    </row>
    <row r="69" spans="1:18" ht="15.75" thickBot="1">
      <c r="A69" s="5">
        <v>7</v>
      </c>
      <c r="B69" s="65" t="s">
        <v>427</v>
      </c>
      <c r="C69" s="6" t="s">
        <v>473</v>
      </c>
      <c r="D69" s="6" t="s">
        <v>473</v>
      </c>
      <c r="E69" s="6" t="s">
        <v>473</v>
      </c>
      <c r="F69" s="6" t="s">
        <v>473</v>
      </c>
      <c r="G69" s="6" t="s">
        <v>473</v>
      </c>
      <c r="H69" s="6" t="s">
        <v>433</v>
      </c>
      <c r="I69" s="6" t="s">
        <v>473</v>
      </c>
      <c r="J69" s="6" t="s">
        <v>473</v>
      </c>
      <c r="K69" s="6" t="s">
        <v>473</v>
      </c>
      <c r="L69" s="6" t="s">
        <v>473</v>
      </c>
      <c r="M69" s="6" t="s">
        <v>473</v>
      </c>
      <c r="N69" s="83">
        <f t="shared" si="9"/>
        <v>0</v>
      </c>
      <c r="O69" s="83">
        <f>COUNTIF(C69:M69,"с")/COUNTA(C69:M69)</f>
        <v>9.0909090909090912E-2</v>
      </c>
      <c r="P69" s="83">
        <f t="shared" si="10"/>
        <v>0.90909090909090906</v>
      </c>
      <c r="Q69" s="83">
        <f t="shared" si="11"/>
        <v>0</v>
      </c>
      <c r="R69" s="84">
        <f t="shared" si="12"/>
        <v>1</v>
      </c>
    </row>
    <row r="70" spans="1:18" ht="15.75" thickBot="1">
      <c r="A70" s="7">
        <v>8</v>
      </c>
      <c r="B70" s="65" t="s">
        <v>401</v>
      </c>
      <c r="C70" s="6" t="s">
        <v>473</v>
      </c>
      <c r="D70" s="6" t="s">
        <v>473</v>
      </c>
      <c r="E70" s="6" t="s">
        <v>473</v>
      </c>
      <c r="F70" s="6" t="s">
        <v>473</v>
      </c>
      <c r="G70" s="6" t="s">
        <v>473</v>
      </c>
      <c r="H70" s="6" t="s">
        <v>473</v>
      </c>
      <c r="I70" s="6" t="s">
        <v>473</v>
      </c>
      <c r="J70" s="6" t="s">
        <v>473</v>
      </c>
      <c r="K70" s="6" t="s">
        <v>473</v>
      </c>
      <c r="L70" s="6" t="s">
        <v>473</v>
      </c>
      <c r="M70" s="6" t="s">
        <v>473</v>
      </c>
      <c r="N70" s="83">
        <f t="shared" si="9"/>
        <v>0</v>
      </c>
      <c r="O70" s="83">
        <v>0</v>
      </c>
      <c r="P70" s="83">
        <f t="shared" si="10"/>
        <v>1</v>
      </c>
      <c r="Q70" s="83">
        <f t="shared" si="11"/>
        <v>0</v>
      </c>
      <c r="R70" s="84">
        <f t="shared" si="12"/>
        <v>1</v>
      </c>
    </row>
    <row r="71" spans="1:18" ht="15.75" thickBot="1">
      <c r="A71" s="5">
        <v>9</v>
      </c>
      <c r="B71" s="65" t="s">
        <v>402</v>
      </c>
      <c r="C71" s="6" t="s">
        <v>473</v>
      </c>
      <c r="D71" s="6" t="s">
        <v>473</v>
      </c>
      <c r="E71" s="6" t="s">
        <v>473</v>
      </c>
      <c r="F71" s="6" t="s">
        <v>473</v>
      </c>
      <c r="G71" s="6" t="s">
        <v>473</v>
      </c>
      <c r="H71" s="6" t="s">
        <v>433</v>
      </c>
      <c r="I71" s="6" t="s">
        <v>473</v>
      </c>
      <c r="J71" s="6" t="s">
        <v>473</v>
      </c>
      <c r="K71" s="6" t="s">
        <v>473</v>
      </c>
      <c r="L71" s="6" t="s">
        <v>473</v>
      </c>
      <c r="M71" s="6" t="s">
        <v>473</v>
      </c>
      <c r="N71" s="83">
        <f t="shared" si="9"/>
        <v>0</v>
      </c>
      <c r="O71" s="83">
        <f>COUNTIF(C71:M71,"с")/COUNTA(C71:M71)</f>
        <v>9.0909090909090912E-2</v>
      </c>
      <c r="P71" s="83">
        <f t="shared" si="10"/>
        <v>0.90909090909090906</v>
      </c>
      <c r="Q71" s="83">
        <f t="shared" si="11"/>
        <v>0</v>
      </c>
      <c r="R71" s="84">
        <f t="shared" si="12"/>
        <v>1</v>
      </c>
    </row>
    <row r="72" spans="1:18" ht="15.75" thickBot="1">
      <c r="A72" s="7">
        <v>10</v>
      </c>
      <c r="B72" s="67" t="s">
        <v>429</v>
      </c>
      <c r="C72" s="6" t="s">
        <v>473</v>
      </c>
      <c r="D72" s="6" t="s">
        <v>473</v>
      </c>
      <c r="E72" s="6" t="s">
        <v>473</v>
      </c>
      <c r="F72" s="6" t="s">
        <v>473</v>
      </c>
      <c r="G72" s="6" t="s">
        <v>473</v>
      </c>
      <c r="H72" s="6" t="s">
        <v>473</v>
      </c>
      <c r="I72" s="6" t="s">
        <v>473</v>
      </c>
      <c r="J72" s="6" t="s">
        <v>473</v>
      </c>
      <c r="K72" s="6" t="s">
        <v>473</v>
      </c>
      <c r="L72" s="6" t="s">
        <v>473</v>
      </c>
      <c r="M72" s="6" t="s">
        <v>433</v>
      </c>
      <c r="N72" s="83">
        <f t="shared" si="9"/>
        <v>0</v>
      </c>
      <c r="O72" s="83">
        <v>0.09</v>
      </c>
      <c r="P72" s="83">
        <f t="shared" si="10"/>
        <v>0.90909090909090906</v>
      </c>
      <c r="Q72" s="83">
        <f t="shared" si="11"/>
        <v>0</v>
      </c>
      <c r="R72" s="84">
        <f t="shared" si="12"/>
        <v>0.99909090909090903</v>
      </c>
    </row>
    <row r="73" spans="1:18" ht="15.75" thickBot="1">
      <c r="A73" s="5">
        <v>11</v>
      </c>
      <c r="B73" s="65" t="s">
        <v>404</v>
      </c>
      <c r="C73" s="6" t="s">
        <v>473</v>
      </c>
      <c r="D73" s="6" t="s">
        <v>473</v>
      </c>
      <c r="E73" s="6" t="s">
        <v>473</v>
      </c>
      <c r="F73" s="6" t="s">
        <v>473</v>
      </c>
      <c r="G73" s="6" t="s">
        <v>473</v>
      </c>
      <c r="H73" s="6" t="s">
        <v>433</v>
      </c>
      <c r="I73" s="6" t="s">
        <v>473</v>
      </c>
      <c r="J73" s="6" t="s">
        <v>473</v>
      </c>
      <c r="K73" s="6" t="s">
        <v>473</v>
      </c>
      <c r="L73" s="6" t="s">
        <v>473</v>
      </c>
      <c r="M73" s="6" t="s">
        <v>433</v>
      </c>
      <c r="N73" s="83">
        <f t="shared" si="9"/>
        <v>0</v>
      </c>
      <c r="O73" s="83">
        <f>COUNTIF(C73:M73,"с")/COUNTA(C73:M73)</f>
        <v>0.18181818181818182</v>
      </c>
      <c r="P73" s="83">
        <f t="shared" si="10"/>
        <v>0.81818181818181823</v>
      </c>
      <c r="Q73" s="83">
        <f t="shared" si="11"/>
        <v>0</v>
      </c>
      <c r="R73" s="84">
        <f t="shared" si="12"/>
        <v>1</v>
      </c>
    </row>
    <row r="74" spans="1:18" ht="15.75" thickBot="1">
      <c r="A74" s="7">
        <v>12</v>
      </c>
      <c r="B74" s="65" t="s">
        <v>405</v>
      </c>
      <c r="C74" s="6" t="s">
        <v>473</v>
      </c>
      <c r="D74" s="6" t="s">
        <v>473</v>
      </c>
      <c r="E74" s="6" t="s">
        <v>473</v>
      </c>
      <c r="F74" s="6" t="s">
        <v>473</v>
      </c>
      <c r="G74" s="6" t="s">
        <v>473</v>
      </c>
      <c r="H74" s="6" t="s">
        <v>473</v>
      </c>
      <c r="I74" s="6" t="s">
        <v>473</v>
      </c>
      <c r="J74" s="6" t="s">
        <v>473</v>
      </c>
      <c r="K74" s="6" t="s">
        <v>473</v>
      </c>
      <c r="L74" s="6" t="s">
        <v>473</v>
      </c>
      <c r="M74" s="6" t="s">
        <v>473</v>
      </c>
      <c r="N74" s="83">
        <f t="shared" si="9"/>
        <v>0</v>
      </c>
      <c r="O74" s="83">
        <v>0</v>
      </c>
      <c r="P74" s="83">
        <f t="shared" si="10"/>
        <v>1</v>
      </c>
      <c r="Q74" s="83">
        <f t="shared" si="11"/>
        <v>0</v>
      </c>
      <c r="R74" s="84">
        <f t="shared" si="12"/>
        <v>1</v>
      </c>
    </row>
    <row r="75" spans="1:18" ht="15.75" thickBot="1">
      <c r="A75" s="5">
        <v>13</v>
      </c>
      <c r="B75" s="65" t="s">
        <v>406</v>
      </c>
      <c r="C75" s="6" t="s">
        <v>473</v>
      </c>
      <c r="D75" s="6" t="s">
        <v>473</v>
      </c>
      <c r="E75" s="6" t="s">
        <v>473</v>
      </c>
      <c r="F75" s="6" t="s">
        <v>473</v>
      </c>
      <c r="G75" s="6" t="s">
        <v>473</v>
      </c>
      <c r="H75" s="6" t="s">
        <v>473</v>
      </c>
      <c r="I75" s="6" t="s">
        <v>473</v>
      </c>
      <c r="J75" s="6" t="s">
        <v>473</v>
      </c>
      <c r="K75" s="6" t="s">
        <v>473</v>
      </c>
      <c r="L75" s="6" t="s">
        <v>473</v>
      </c>
      <c r="M75" s="6" t="s">
        <v>473</v>
      </c>
      <c r="N75" s="83">
        <f t="shared" si="9"/>
        <v>0</v>
      </c>
      <c r="O75" s="83">
        <v>0</v>
      </c>
      <c r="P75" s="83">
        <f t="shared" si="10"/>
        <v>1</v>
      </c>
      <c r="Q75" s="83">
        <f t="shared" si="11"/>
        <v>0</v>
      </c>
      <c r="R75" s="84">
        <f t="shared" si="12"/>
        <v>1</v>
      </c>
    </row>
    <row r="76" spans="1:18" ht="15.75" thickBot="1">
      <c r="A76" s="7">
        <v>14</v>
      </c>
      <c r="B76" s="65" t="s">
        <v>407</v>
      </c>
      <c r="C76" s="6" t="s">
        <v>473</v>
      </c>
      <c r="D76" s="6" t="s">
        <v>473</v>
      </c>
      <c r="E76" s="6" t="s">
        <v>473</v>
      </c>
      <c r="F76" s="6" t="s">
        <v>473</v>
      </c>
      <c r="G76" s="6" t="s">
        <v>473</v>
      </c>
      <c r="H76" s="6" t="s">
        <v>473</v>
      </c>
      <c r="I76" s="6" t="s">
        <v>473</v>
      </c>
      <c r="J76" s="6" t="s">
        <v>473</v>
      </c>
      <c r="K76" s="6" t="s">
        <v>473</v>
      </c>
      <c r="L76" s="6" t="s">
        <v>473</v>
      </c>
      <c r="M76" s="6" t="s">
        <v>473</v>
      </c>
      <c r="N76" s="83">
        <f t="shared" si="9"/>
        <v>0</v>
      </c>
      <c r="O76" s="83">
        <v>0</v>
      </c>
      <c r="P76" s="83">
        <f t="shared" si="10"/>
        <v>1</v>
      </c>
      <c r="Q76" s="83">
        <f t="shared" si="11"/>
        <v>0</v>
      </c>
      <c r="R76" s="84">
        <f t="shared" si="12"/>
        <v>1</v>
      </c>
    </row>
    <row r="77" spans="1:18" ht="15.75" thickBot="1">
      <c r="A77" s="5">
        <v>15</v>
      </c>
      <c r="B77" s="65" t="s">
        <v>408</v>
      </c>
      <c r="C77" s="6" t="s">
        <v>473</v>
      </c>
      <c r="D77" s="6" t="s">
        <v>473</v>
      </c>
      <c r="E77" s="6" t="s">
        <v>473</v>
      </c>
      <c r="F77" s="6" t="s">
        <v>473</v>
      </c>
      <c r="G77" s="6" t="s">
        <v>473</v>
      </c>
      <c r="H77" s="6" t="s">
        <v>433</v>
      </c>
      <c r="I77" s="6" t="s">
        <v>473</v>
      </c>
      <c r="J77" s="6" t="s">
        <v>473</v>
      </c>
      <c r="K77" s="6" t="s">
        <v>433</v>
      </c>
      <c r="L77" s="6" t="s">
        <v>473</v>
      </c>
      <c r="M77" s="6" t="s">
        <v>473</v>
      </c>
      <c r="N77" s="83">
        <f t="shared" si="9"/>
        <v>0</v>
      </c>
      <c r="O77" s="83">
        <f>COUNTIF(C77:M77,"с")/COUNTA(C77:M77)</f>
        <v>0.18181818181818182</v>
      </c>
      <c r="P77" s="83">
        <f t="shared" si="10"/>
        <v>0.81818181818181823</v>
      </c>
      <c r="Q77" s="83">
        <f t="shared" si="11"/>
        <v>0</v>
      </c>
      <c r="R77" s="84">
        <f t="shared" si="12"/>
        <v>1</v>
      </c>
    </row>
    <row r="78" spans="1:18" ht="15.75" thickBot="1">
      <c r="A78" s="7">
        <v>16</v>
      </c>
      <c r="B78" s="65" t="s">
        <v>403</v>
      </c>
      <c r="C78" s="6" t="s">
        <v>473</v>
      </c>
      <c r="D78" s="6" t="s">
        <v>473</v>
      </c>
      <c r="E78" s="6" t="s">
        <v>473</v>
      </c>
      <c r="F78" s="6" t="s">
        <v>473</v>
      </c>
      <c r="G78" s="6" t="s">
        <v>473</v>
      </c>
      <c r="H78" s="6" t="s">
        <v>433</v>
      </c>
      <c r="I78" s="6" t="s">
        <v>473</v>
      </c>
      <c r="J78" s="6" t="s">
        <v>473</v>
      </c>
      <c r="K78" s="6" t="s">
        <v>473</v>
      </c>
      <c r="L78" s="6" t="s">
        <v>473</v>
      </c>
      <c r="M78" s="6" t="s">
        <v>473</v>
      </c>
      <c r="N78" s="83">
        <f t="shared" si="9"/>
        <v>0</v>
      </c>
      <c r="O78" s="83">
        <f>COUNTIF(C78:M78,"с")/COUNTA(C78:M78)</f>
        <v>9.0909090909090912E-2</v>
      </c>
      <c r="P78" s="83">
        <f t="shared" si="10"/>
        <v>0.90909090909090906</v>
      </c>
      <c r="Q78" s="83">
        <f t="shared" si="11"/>
        <v>0</v>
      </c>
      <c r="R78" s="84">
        <f t="shared" si="12"/>
        <v>1</v>
      </c>
    </row>
    <row r="79" spans="1:18" ht="15.75" thickBot="1">
      <c r="A79" s="5">
        <v>17</v>
      </c>
      <c r="B79" s="65" t="s">
        <v>409</v>
      </c>
      <c r="C79" s="6" t="s">
        <v>473</v>
      </c>
      <c r="D79" s="6" t="s">
        <v>473</v>
      </c>
      <c r="E79" s="6" t="s">
        <v>473</v>
      </c>
      <c r="F79" s="6" t="s">
        <v>473</v>
      </c>
      <c r="G79" s="6" t="s">
        <v>473</v>
      </c>
      <c r="H79" s="6" t="s">
        <v>433</v>
      </c>
      <c r="I79" s="6" t="s">
        <v>473</v>
      </c>
      <c r="J79" s="6" t="s">
        <v>473</v>
      </c>
      <c r="K79" s="6" t="s">
        <v>473</v>
      </c>
      <c r="L79" s="6" t="s">
        <v>473</v>
      </c>
      <c r="M79" s="6" t="s">
        <v>473</v>
      </c>
      <c r="N79" s="83">
        <f t="shared" si="9"/>
        <v>0</v>
      </c>
      <c r="O79" s="83">
        <f>COUNTIF(C79:M79,"с")/COUNTA(C79:M79)</f>
        <v>9.0909090909090912E-2</v>
      </c>
      <c r="P79" s="83">
        <f t="shared" si="10"/>
        <v>0.90909090909090906</v>
      </c>
      <c r="Q79" s="83">
        <f t="shared" si="11"/>
        <v>0</v>
      </c>
      <c r="R79" s="84">
        <f t="shared" si="12"/>
        <v>1</v>
      </c>
    </row>
    <row r="80" spans="1:18" ht="15.75" thickBot="1">
      <c r="A80" s="7">
        <v>18</v>
      </c>
      <c r="B80" s="64" t="s">
        <v>412</v>
      </c>
      <c r="C80" s="6" t="s">
        <v>473</v>
      </c>
      <c r="D80" s="6" t="s">
        <v>473</v>
      </c>
      <c r="E80" s="6" t="s">
        <v>473</v>
      </c>
      <c r="F80" s="6" t="s">
        <v>473</v>
      </c>
      <c r="G80" s="6" t="s">
        <v>473</v>
      </c>
      <c r="H80" s="6" t="s">
        <v>473</v>
      </c>
      <c r="I80" s="6" t="s">
        <v>473</v>
      </c>
      <c r="J80" s="6" t="s">
        <v>473</v>
      </c>
      <c r="K80" s="6" t="s">
        <v>473</v>
      </c>
      <c r="L80" s="6" t="s">
        <v>473</v>
      </c>
      <c r="M80" s="6" t="s">
        <v>473</v>
      </c>
      <c r="N80" s="83">
        <f t="shared" si="9"/>
        <v>0</v>
      </c>
      <c r="O80" s="83">
        <v>0</v>
      </c>
      <c r="P80" s="83">
        <f t="shared" si="10"/>
        <v>1</v>
      </c>
      <c r="Q80" s="83">
        <f t="shared" si="11"/>
        <v>0</v>
      </c>
      <c r="R80" s="84">
        <f t="shared" si="12"/>
        <v>1</v>
      </c>
    </row>
    <row r="81" spans="1:18" ht="15.75" thickBot="1">
      <c r="A81" s="5">
        <v>19</v>
      </c>
      <c r="B81" s="65" t="s">
        <v>398</v>
      </c>
      <c r="C81" s="6" t="s">
        <v>473</v>
      </c>
      <c r="D81" s="6" t="s">
        <v>473</v>
      </c>
      <c r="E81" s="6" t="s">
        <v>473</v>
      </c>
      <c r="F81" s="6" t="s">
        <v>473</v>
      </c>
      <c r="G81" s="6" t="s">
        <v>473</v>
      </c>
      <c r="H81" s="6" t="s">
        <v>473</v>
      </c>
      <c r="I81" s="6" t="s">
        <v>473</v>
      </c>
      <c r="J81" s="6" t="s">
        <v>473</v>
      </c>
      <c r="K81" s="6" t="s">
        <v>473</v>
      </c>
      <c r="L81" s="6" t="s">
        <v>473</v>
      </c>
      <c r="M81" s="6" t="s">
        <v>473</v>
      </c>
      <c r="N81" s="83">
        <f t="shared" si="9"/>
        <v>0</v>
      </c>
      <c r="O81" s="83">
        <f>COUNTIF(C81:M81,"с")/COUNTA(C81:M81)</f>
        <v>0</v>
      </c>
      <c r="P81" s="83">
        <f t="shared" si="10"/>
        <v>1</v>
      </c>
      <c r="Q81" s="83">
        <f t="shared" si="11"/>
        <v>0</v>
      </c>
      <c r="R81" s="84">
        <f t="shared" si="12"/>
        <v>1</v>
      </c>
    </row>
    <row r="82" spans="1:18" ht="15.75" thickBot="1">
      <c r="A82" s="7">
        <v>20</v>
      </c>
      <c r="B82" s="65" t="s">
        <v>413</v>
      </c>
      <c r="C82" s="6" t="s">
        <v>433</v>
      </c>
      <c r="D82" s="6" t="s">
        <v>433</v>
      </c>
      <c r="E82" s="6" t="s">
        <v>433</v>
      </c>
      <c r="F82" s="6" t="s">
        <v>433</v>
      </c>
      <c r="G82" s="6" t="s">
        <v>433</v>
      </c>
      <c r="H82" s="6" t="s">
        <v>433</v>
      </c>
      <c r="I82" s="6" t="s">
        <v>433</v>
      </c>
      <c r="J82" s="6" t="s">
        <v>473</v>
      </c>
      <c r="K82" s="6" t="s">
        <v>473</v>
      </c>
      <c r="L82" s="6" t="s">
        <v>433</v>
      </c>
      <c r="M82" s="6" t="s">
        <v>433</v>
      </c>
      <c r="N82" s="83">
        <f t="shared" si="9"/>
        <v>0</v>
      </c>
      <c r="O82" s="83">
        <f>COUNTIF(C82:M82,"с")/COUNTA(C82:M82)</f>
        <v>0.81818181818181823</v>
      </c>
      <c r="P82" s="83">
        <f t="shared" si="10"/>
        <v>0.18181818181818182</v>
      </c>
      <c r="Q82" s="83">
        <f t="shared" si="11"/>
        <v>0</v>
      </c>
      <c r="R82" s="84">
        <f t="shared" si="12"/>
        <v>1</v>
      </c>
    </row>
    <row r="83" spans="1:18" ht="15.75" thickBot="1">
      <c r="A83" s="5">
        <v>21</v>
      </c>
      <c r="B83" s="65" t="s">
        <v>414</v>
      </c>
      <c r="C83" s="6" t="s">
        <v>473</v>
      </c>
      <c r="D83" s="6" t="s">
        <v>473</v>
      </c>
      <c r="E83" s="6" t="s">
        <v>473</v>
      </c>
      <c r="F83" s="6" t="s">
        <v>473</v>
      </c>
      <c r="G83" s="6" t="s">
        <v>473</v>
      </c>
      <c r="H83" s="6" t="s">
        <v>473</v>
      </c>
      <c r="I83" s="6" t="s">
        <v>473</v>
      </c>
      <c r="J83" s="6" t="s">
        <v>473</v>
      </c>
      <c r="K83" s="6" t="s">
        <v>473</v>
      </c>
      <c r="L83" s="6" t="s">
        <v>473</v>
      </c>
      <c r="M83" s="6" t="s">
        <v>473</v>
      </c>
      <c r="N83" s="83">
        <f t="shared" si="9"/>
        <v>0</v>
      </c>
      <c r="O83" s="83">
        <v>0</v>
      </c>
      <c r="P83" s="83">
        <f t="shared" si="10"/>
        <v>1</v>
      </c>
      <c r="Q83" s="83">
        <f t="shared" si="11"/>
        <v>0</v>
      </c>
      <c r="R83" s="84">
        <f t="shared" si="12"/>
        <v>1</v>
      </c>
    </row>
    <row r="84" spans="1:18" ht="15.75" thickBot="1">
      <c r="A84" s="7">
        <v>22</v>
      </c>
      <c r="B84" s="65" t="s">
        <v>415</v>
      </c>
      <c r="C84" s="6" t="s">
        <v>473</v>
      </c>
      <c r="D84" s="6" t="s">
        <v>473</v>
      </c>
      <c r="E84" s="6" t="s">
        <v>473</v>
      </c>
      <c r="F84" s="6" t="s">
        <v>433</v>
      </c>
      <c r="G84" s="6" t="s">
        <v>473</v>
      </c>
      <c r="H84" s="6" t="s">
        <v>433</v>
      </c>
      <c r="I84" s="6" t="s">
        <v>473</v>
      </c>
      <c r="J84" s="6" t="s">
        <v>473</v>
      </c>
      <c r="K84" s="6" t="s">
        <v>473</v>
      </c>
      <c r="L84" s="6" t="s">
        <v>473</v>
      </c>
      <c r="M84" s="6" t="s">
        <v>473</v>
      </c>
      <c r="N84" s="83">
        <f t="shared" si="9"/>
        <v>0</v>
      </c>
      <c r="O84" s="83">
        <f>COUNTIF(C84:M84,"с")/COUNTA(C84:M84)</f>
        <v>0.18181818181818182</v>
      </c>
      <c r="P84" s="83">
        <f t="shared" si="10"/>
        <v>0.81818181818181823</v>
      </c>
      <c r="Q84" s="83">
        <f t="shared" si="11"/>
        <v>0</v>
      </c>
      <c r="R84" s="84">
        <f t="shared" si="12"/>
        <v>1</v>
      </c>
    </row>
    <row r="85" spans="1:18" ht="15.75" thickBot="1">
      <c r="A85" s="5">
        <v>23</v>
      </c>
      <c r="B85" s="65" t="s">
        <v>416</v>
      </c>
      <c r="C85" s="6" t="s">
        <v>473</v>
      </c>
      <c r="D85" s="6" t="s">
        <v>473</v>
      </c>
      <c r="E85" s="6" t="s">
        <v>473</v>
      </c>
      <c r="F85" s="6" t="s">
        <v>473</v>
      </c>
      <c r="G85" s="6" t="s">
        <v>473</v>
      </c>
      <c r="H85" s="6" t="s">
        <v>473</v>
      </c>
      <c r="I85" s="6" t="s">
        <v>473</v>
      </c>
      <c r="J85" s="6" t="s">
        <v>473</v>
      </c>
      <c r="K85" s="6" t="s">
        <v>473</v>
      </c>
      <c r="L85" s="6" t="s">
        <v>473</v>
      </c>
      <c r="M85" s="6" t="s">
        <v>473</v>
      </c>
      <c r="N85" s="83">
        <f t="shared" si="9"/>
        <v>0</v>
      </c>
      <c r="O85" s="83">
        <v>0</v>
      </c>
      <c r="P85" s="83">
        <f t="shared" si="10"/>
        <v>1</v>
      </c>
      <c r="Q85" s="83">
        <f t="shared" si="11"/>
        <v>0</v>
      </c>
      <c r="R85" s="84">
        <f t="shared" si="12"/>
        <v>1</v>
      </c>
    </row>
    <row r="86" spans="1:18" ht="15.75" thickBot="1">
      <c r="A86" s="7">
        <v>24</v>
      </c>
      <c r="B86" s="65" t="s">
        <v>417</v>
      </c>
      <c r="C86" s="6" t="s">
        <v>473</v>
      </c>
      <c r="D86" s="6" t="s">
        <v>473</v>
      </c>
      <c r="E86" s="6" t="s">
        <v>473</v>
      </c>
      <c r="F86" s="6" t="s">
        <v>473</v>
      </c>
      <c r="G86" s="6" t="s">
        <v>473</v>
      </c>
      <c r="H86" s="6" t="s">
        <v>433</v>
      </c>
      <c r="I86" s="6" t="s">
        <v>473</v>
      </c>
      <c r="J86" s="6" t="s">
        <v>473</v>
      </c>
      <c r="K86" s="6" t="s">
        <v>473</v>
      </c>
      <c r="L86" s="6" t="s">
        <v>473</v>
      </c>
      <c r="M86" s="6" t="s">
        <v>473</v>
      </c>
      <c r="N86" s="83">
        <f t="shared" si="9"/>
        <v>0</v>
      </c>
      <c r="O86" s="83">
        <f>COUNTIF(C86:M86,"с")/COUNTA(C86:M86)</f>
        <v>9.0909090909090912E-2</v>
      </c>
      <c r="P86" s="83">
        <f t="shared" si="10"/>
        <v>0.90909090909090906</v>
      </c>
      <c r="Q86" s="83">
        <f t="shared" si="11"/>
        <v>0</v>
      </c>
      <c r="R86" s="84">
        <f t="shared" si="12"/>
        <v>1</v>
      </c>
    </row>
    <row r="87" spans="1:18" ht="15.75" thickBot="1">
      <c r="A87" s="5">
        <v>25</v>
      </c>
      <c r="B87" s="65" t="s">
        <v>418</v>
      </c>
      <c r="C87" s="6" t="s">
        <v>473</v>
      </c>
      <c r="D87" s="6" t="s">
        <v>473</v>
      </c>
      <c r="E87" s="6" t="s">
        <v>473</v>
      </c>
      <c r="F87" s="6" t="s">
        <v>473</v>
      </c>
      <c r="G87" s="6" t="s">
        <v>473</v>
      </c>
      <c r="H87" s="6" t="s">
        <v>473</v>
      </c>
      <c r="I87" s="6" t="s">
        <v>473</v>
      </c>
      <c r="J87" s="6" t="s">
        <v>473</v>
      </c>
      <c r="K87" s="6" t="s">
        <v>473</v>
      </c>
      <c r="L87" s="6" t="s">
        <v>473</v>
      </c>
      <c r="M87" s="6" t="s">
        <v>473</v>
      </c>
      <c r="N87" s="83">
        <f t="shared" si="9"/>
        <v>0</v>
      </c>
      <c r="O87" s="83">
        <v>0</v>
      </c>
      <c r="P87" s="83">
        <f t="shared" si="10"/>
        <v>1</v>
      </c>
      <c r="Q87" s="83">
        <f t="shared" si="11"/>
        <v>0</v>
      </c>
      <c r="R87" s="84">
        <f t="shared" si="12"/>
        <v>1</v>
      </c>
    </row>
    <row r="88" spans="1:18" ht="15.75" thickBot="1">
      <c r="A88" s="7">
        <v>26</v>
      </c>
      <c r="B88" s="65" t="s">
        <v>411</v>
      </c>
      <c r="C88" s="6" t="s">
        <v>473</v>
      </c>
      <c r="D88" s="6" t="s">
        <v>473</v>
      </c>
      <c r="E88" s="6" t="s">
        <v>473</v>
      </c>
      <c r="F88" s="6" t="s">
        <v>433</v>
      </c>
      <c r="G88" s="6" t="s">
        <v>473</v>
      </c>
      <c r="H88" s="6" t="s">
        <v>433</v>
      </c>
      <c r="I88" s="6" t="s">
        <v>433</v>
      </c>
      <c r="J88" s="6" t="s">
        <v>473</v>
      </c>
      <c r="K88" s="6" t="s">
        <v>473</v>
      </c>
      <c r="L88" s="6" t="s">
        <v>433</v>
      </c>
      <c r="M88" s="6" t="s">
        <v>473</v>
      </c>
      <c r="N88" s="83">
        <f t="shared" si="9"/>
        <v>0</v>
      </c>
      <c r="O88" s="83">
        <f>COUNTIF(C88:M88,"с")/COUNTA(C88:M88)</f>
        <v>0.36363636363636365</v>
      </c>
      <c r="P88" s="83">
        <f t="shared" si="10"/>
        <v>0.63636363636363635</v>
      </c>
      <c r="Q88" s="83">
        <f t="shared" si="11"/>
        <v>0</v>
      </c>
      <c r="R88" s="84">
        <f t="shared" si="12"/>
        <v>1</v>
      </c>
    </row>
    <row r="89" spans="1:18" ht="15.75" thickBot="1">
      <c r="A89" s="5">
        <v>27</v>
      </c>
      <c r="B89" s="65" t="s">
        <v>428</v>
      </c>
      <c r="C89" s="6" t="s">
        <v>473</v>
      </c>
      <c r="D89" s="6" t="s">
        <v>473</v>
      </c>
      <c r="E89" s="6" t="s">
        <v>473</v>
      </c>
      <c r="F89" s="6" t="s">
        <v>473</v>
      </c>
      <c r="G89" s="6" t="s">
        <v>473</v>
      </c>
      <c r="H89" s="6" t="s">
        <v>473</v>
      </c>
      <c r="I89" s="6" t="s">
        <v>473</v>
      </c>
      <c r="J89" s="6" t="s">
        <v>473</v>
      </c>
      <c r="K89" s="6" t="s">
        <v>473</v>
      </c>
      <c r="L89" s="6" t="s">
        <v>473</v>
      </c>
      <c r="M89" s="6" t="s">
        <v>433</v>
      </c>
      <c r="N89" s="83">
        <f t="shared" si="9"/>
        <v>0</v>
      </c>
      <c r="O89" s="83">
        <v>0.09</v>
      </c>
      <c r="P89" s="83">
        <f t="shared" si="10"/>
        <v>0.90909090909090906</v>
      </c>
      <c r="Q89" s="83">
        <f t="shared" si="11"/>
        <v>0</v>
      </c>
      <c r="R89" s="84">
        <f t="shared" si="12"/>
        <v>0.99909090909090903</v>
      </c>
    </row>
    <row r="90" spans="1:18" ht="15.75" thickBot="1">
      <c r="A90" s="7">
        <v>28</v>
      </c>
      <c r="B90" s="65" t="s">
        <v>419</v>
      </c>
      <c r="C90" s="6" t="s">
        <v>473</v>
      </c>
      <c r="D90" s="6" t="s">
        <v>473</v>
      </c>
      <c r="E90" s="6" t="s">
        <v>473</v>
      </c>
      <c r="F90" s="6" t="s">
        <v>473</v>
      </c>
      <c r="G90" s="6" t="s">
        <v>473</v>
      </c>
      <c r="H90" s="6" t="s">
        <v>473</v>
      </c>
      <c r="I90" s="6" t="s">
        <v>473</v>
      </c>
      <c r="J90" s="6" t="s">
        <v>473</v>
      </c>
      <c r="K90" s="6" t="s">
        <v>473</v>
      </c>
      <c r="L90" s="6" t="s">
        <v>473</v>
      </c>
      <c r="M90" s="6" t="s">
        <v>473</v>
      </c>
      <c r="N90" s="83">
        <f t="shared" si="9"/>
        <v>0</v>
      </c>
      <c r="O90" s="83">
        <f>COUNTIF(C90:M90,"с")/COUNTA(C90:M90)</f>
        <v>0</v>
      </c>
      <c r="P90" s="83">
        <f t="shared" si="10"/>
        <v>1</v>
      </c>
      <c r="Q90" s="83">
        <f t="shared" si="11"/>
        <v>0</v>
      </c>
      <c r="R90" s="84">
        <f t="shared" si="12"/>
        <v>1</v>
      </c>
    </row>
    <row r="91" spans="1:18" ht="15.75" thickBot="1">
      <c r="A91" s="5">
        <v>29</v>
      </c>
      <c r="B91" s="65" t="s">
        <v>420</v>
      </c>
      <c r="C91" s="6" t="s">
        <v>473</v>
      </c>
      <c r="D91" s="6" t="s">
        <v>473</v>
      </c>
      <c r="E91" s="6" t="s">
        <v>473</v>
      </c>
      <c r="F91" s="6" t="s">
        <v>473</v>
      </c>
      <c r="G91" s="6" t="s">
        <v>473</v>
      </c>
      <c r="H91" s="6" t="s">
        <v>473</v>
      </c>
      <c r="I91" s="6" t="s">
        <v>473</v>
      </c>
      <c r="J91" s="6" t="s">
        <v>473</v>
      </c>
      <c r="K91" s="6" t="s">
        <v>473</v>
      </c>
      <c r="L91" s="6" t="s">
        <v>473</v>
      </c>
      <c r="M91" s="6" t="s">
        <v>473</v>
      </c>
      <c r="N91" s="83">
        <f t="shared" si="9"/>
        <v>0</v>
      </c>
      <c r="O91" s="83">
        <v>0</v>
      </c>
      <c r="P91" s="83">
        <f t="shared" si="10"/>
        <v>1</v>
      </c>
      <c r="Q91" s="83">
        <f t="shared" si="11"/>
        <v>0</v>
      </c>
      <c r="R91" s="84">
        <f t="shared" si="12"/>
        <v>1</v>
      </c>
    </row>
    <row r="92" spans="1:18" ht="15.75" thickBot="1">
      <c r="A92" s="7">
        <v>30</v>
      </c>
      <c r="B92" s="65" t="s">
        <v>421</v>
      </c>
      <c r="C92" s="6" t="s">
        <v>473</v>
      </c>
      <c r="D92" s="6" t="s">
        <v>473</v>
      </c>
      <c r="E92" s="6" t="s">
        <v>473</v>
      </c>
      <c r="F92" s="6" t="s">
        <v>473</v>
      </c>
      <c r="G92" s="6" t="s">
        <v>473</v>
      </c>
      <c r="H92" s="6" t="s">
        <v>433</v>
      </c>
      <c r="I92" s="6" t="s">
        <v>473</v>
      </c>
      <c r="J92" s="6" t="s">
        <v>473</v>
      </c>
      <c r="K92" s="6" t="s">
        <v>473</v>
      </c>
      <c r="L92" s="6" t="s">
        <v>473</v>
      </c>
      <c r="M92" s="6" t="s">
        <v>473</v>
      </c>
      <c r="N92" s="83">
        <f t="shared" si="9"/>
        <v>0</v>
      </c>
      <c r="O92" s="83">
        <f>COUNTIF(C92:M92,"с")/COUNTA(C92:M92)</f>
        <v>9.0909090909090912E-2</v>
      </c>
      <c r="P92" s="83">
        <f t="shared" si="10"/>
        <v>0.90909090909090906</v>
      </c>
      <c r="Q92" s="83">
        <f t="shared" si="11"/>
        <v>0</v>
      </c>
      <c r="R92" s="84">
        <f t="shared" si="12"/>
        <v>1</v>
      </c>
    </row>
    <row r="93" spans="1:18" ht="15.75" thickBot="1">
      <c r="A93" s="5">
        <v>31</v>
      </c>
      <c r="B93" s="65" t="s">
        <v>422</v>
      </c>
      <c r="C93" s="6" t="s">
        <v>473</v>
      </c>
      <c r="D93" s="6" t="s">
        <v>473</v>
      </c>
      <c r="E93" s="6" t="s">
        <v>473</v>
      </c>
      <c r="F93" s="6" t="s">
        <v>473</v>
      </c>
      <c r="G93" s="6" t="s">
        <v>473</v>
      </c>
      <c r="H93" s="6" t="s">
        <v>473</v>
      </c>
      <c r="I93" s="6" t="s">
        <v>473</v>
      </c>
      <c r="J93" s="6" t="s">
        <v>473</v>
      </c>
      <c r="K93" s="6" t="s">
        <v>473</v>
      </c>
      <c r="L93" s="6" t="s">
        <v>473</v>
      </c>
      <c r="M93" s="6" t="s">
        <v>473</v>
      </c>
      <c r="N93" s="83">
        <f t="shared" si="9"/>
        <v>0</v>
      </c>
      <c r="O93" s="83">
        <v>0</v>
      </c>
      <c r="P93" s="83">
        <f t="shared" si="10"/>
        <v>1</v>
      </c>
      <c r="Q93" s="83">
        <f t="shared" si="11"/>
        <v>0</v>
      </c>
      <c r="R93" s="84">
        <f t="shared" si="12"/>
        <v>1</v>
      </c>
    </row>
    <row r="94" spans="1:18" ht="15.75" thickBot="1">
      <c r="A94" s="7">
        <v>32</v>
      </c>
      <c r="B94" s="65" t="s">
        <v>423</v>
      </c>
      <c r="C94" s="6" t="s">
        <v>473</v>
      </c>
      <c r="D94" s="6" t="s">
        <v>473</v>
      </c>
      <c r="E94" s="6" t="s">
        <v>473</v>
      </c>
      <c r="F94" s="6" t="s">
        <v>473</v>
      </c>
      <c r="G94" s="6" t="s">
        <v>473</v>
      </c>
      <c r="H94" s="6" t="s">
        <v>473</v>
      </c>
      <c r="I94" s="6" t="s">
        <v>473</v>
      </c>
      <c r="J94" s="6" t="s">
        <v>473</v>
      </c>
      <c r="K94" s="6" t="s">
        <v>473</v>
      </c>
      <c r="L94" s="6" t="s">
        <v>473</v>
      </c>
      <c r="M94" s="6" t="s">
        <v>473</v>
      </c>
      <c r="N94" s="83">
        <f t="shared" si="9"/>
        <v>0</v>
      </c>
      <c r="O94" s="83">
        <f>COUNTIF(C94:M94,"с")/COUNTA(C94:M94)</f>
        <v>0</v>
      </c>
      <c r="P94" s="83">
        <f t="shared" si="10"/>
        <v>1</v>
      </c>
      <c r="Q94" s="83">
        <f t="shared" si="11"/>
        <v>0</v>
      </c>
      <c r="R94" s="84">
        <f t="shared" si="12"/>
        <v>1</v>
      </c>
    </row>
    <row r="95" spans="1:18" ht="15.75" thickBot="1">
      <c r="A95" s="5">
        <v>33</v>
      </c>
      <c r="B95" s="65" t="s">
        <v>424</v>
      </c>
      <c r="C95" s="6" t="s">
        <v>473</v>
      </c>
      <c r="D95" s="6" t="s">
        <v>473</v>
      </c>
      <c r="E95" s="6" t="s">
        <v>473</v>
      </c>
      <c r="F95" s="6" t="s">
        <v>433</v>
      </c>
      <c r="G95" s="6" t="s">
        <v>433</v>
      </c>
      <c r="H95" s="6" t="s">
        <v>433</v>
      </c>
      <c r="I95" s="6" t="s">
        <v>470</v>
      </c>
      <c r="J95" s="6" t="s">
        <v>473</v>
      </c>
      <c r="K95" s="6" t="s">
        <v>473</v>
      </c>
      <c r="L95" s="6" t="s">
        <v>433</v>
      </c>
      <c r="M95" s="6" t="s">
        <v>433</v>
      </c>
      <c r="N95" s="83">
        <f t="shared" si="9"/>
        <v>0</v>
      </c>
      <c r="O95" s="83">
        <v>0.55000000000000004</v>
      </c>
      <c r="P95" s="83">
        <f t="shared" si="10"/>
        <v>0.45454545454545453</v>
      </c>
      <c r="Q95" s="83">
        <f t="shared" si="11"/>
        <v>0</v>
      </c>
      <c r="R95" s="84">
        <f t="shared" si="12"/>
        <v>1.0045454545454546</v>
      </c>
    </row>
    <row r="96" spans="1:18" ht="15.75" thickBot="1">
      <c r="A96" s="7">
        <v>34</v>
      </c>
      <c r="B96" s="65" t="s">
        <v>410</v>
      </c>
      <c r="C96" s="6" t="s">
        <v>473</v>
      </c>
      <c r="D96" s="6" t="s">
        <v>473</v>
      </c>
      <c r="E96" s="6" t="s">
        <v>473</v>
      </c>
      <c r="F96" s="6" t="s">
        <v>473</v>
      </c>
      <c r="G96" s="6" t="s">
        <v>473</v>
      </c>
      <c r="H96" s="6" t="s">
        <v>473</v>
      </c>
      <c r="I96" s="6" t="s">
        <v>473</v>
      </c>
      <c r="J96" s="6" t="s">
        <v>473</v>
      </c>
      <c r="K96" s="6" t="s">
        <v>473</v>
      </c>
      <c r="L96" s="6" t="s">
        <v>473</v>
      </c>
      <c r="M96" s="6" t="s">
        <v>473</v>
      </c>
      <c r="N96" s="83">
        <f>COUNTIF(C96:M96,"н")/COUNTA(C96:M96)</f>
        <v>0</v>
      </c>
      <c r="O96" s="83">
        <f>COUNTIF(C96:M96,"с")/COUNTA(C96:M96)</f>
        <v>0</v>
      </c>
      <c r="P96" s="83">
        <f>COUNTIF(C96:M96,"д")/COUNTA(C96:M96)</f>
        <v>1</v>
      </c>
      <c r="Q96" s="83">
        <f>COUNTIF(C96:M96,"в")/COUNTA(C96:M96)</f>
        <v>0</v>
      </c>
      <c r="R96" s="84">
        <f>O96+P96+Q96</f>
        <v>1</v>
      </c>
    </row>
    <row r="97" spans="1:18" ht="15" customHeight="1" thickBot="1">
      <c r="A97" s="7">
        <v>35</v>
      </c>
      <c r="B97" s="65" t="s">
        <v>425</v>
      </c>
      <c r="C97" s="6" t="s">
        <v>473</v>
      </c>
      <c r="D97" s="6" t="s">
        <v>473</v>
      </c>
      <c r="E97" s="6" t="s">
        <v>473</v>
      </c>
      <c r="F97" s="6" t="s">
        <v>473</v>
      </c>
      <c r="G97" s="6" t="s">
        <v>473</v>
      </c>
      <c r="H97" s="6" t="s">
        <v>433</v>
      </c>
      <c r="I97" s="6" t="s">
        <v>473</v>
      </c>
      <c r="J97" s="6" t="s">
        <v>473</v>
      </c>
      <c r="K97" s="6" t="s">
        <v>433</v>
      </c>
      <c r="L97" s="6" t="s">
        <v>473</v>
      </c>
      <c r="M97" s="6" t="s">
        <v>473</v>
      </c>
      <c r="N97" s="83">
        <f t="shared" si="9"/>
        <v>0</v>
      </c>
      <c r="O97" s="83">
        <f>COUNTIF(C97:M97,"с")/COUNTA(C97:M97)</f>
        <v>0.18181818181818182</v>
      </c>
      <c r="P97" s="83">
        <f t="shared" si="10"/>
        <v>0.81818181818181823</v>
      </c>
      <c r="Q97" s="83">
        <f t="shared" si="11"/>
        <v>0</v>
      </c>
      <c r="R97" s="84">
        <f t="shared" si="12"/>
        <v>1</v>
      </c>
    </row>
    <row r="98" spans="1:18" ht="15" customHeight="1">
      <c r="A98" s="5">
        <v>36</v>
      </c>
      <c r="B98" s="66" t="s">
        <v>426</v>
      </c>
      <c r="C98" s="6" t="s">
        <v>473</v>
      </c>
      <c r="D98" s="6" t="s">
        <v>473</v>
      </c>
      <c r="E98" s="6" t="s">
        <v>473</v>
      </c>
      <c r="F98" s="6" t="s">
        <v>473</v>
      </c>
      <c r="G98" s="6" t="s">
        <v>473</v>
      </c>
      <c r="H98" s="6" t="s">
        <v>473</v>
      </c>
      <c r="I98" s="6" t="s">
        <v>473</v>
      </c>
      <c r="J98" s="6" t="s">
        <v>473</v>
      </c>
      <c r="K98" s="6" t="s">
        <v>473</v>
      </c>
      <c r="L98" s="6" t="s">
        <v>473</v>
      </c>
      <c r="M98" s="6" t="s">
        <v>473</v>
      </c>
      <c r="N98" s="83">
        <f t="shared" si="9"/>
        <v>0</v>
      </c>
      <c r="O98" s="83">
        <v>0</v>
      </c>
      <c r="P98" s="83">
        <f t="shared" si="10"/>
        <v>1</v>
      </c>
      <c r="Q98" s="83">
        <f t="shared" si="11"/>
        <v>0</v>
      </c>
      <c r="R98" s="84">
        <f t="shared" si="12"/>
        <v>1</v>
      </c>
    </row>
    <row r="99" spans="1:18" ht="15" customHeight="1">
      <c r="A99" s="5">
        <v>37</v>
      </c>
      <c r="B99" s="66" t="s">
        <v>477</v>
      </c>
      <c r="C99" s="6" t="s">
        <v>473</v>
      </c>
      <c r="D99" s="6" t="s">
        <v>473</v>
      </c>
      <c r="E99" s="6" t="s">
        <v>473</v>
      </c>
      <c r="F99" s="6" t="s">
        <v>473</v>
      </c>
      <c r="G99" s="6" t="s">
        <v>473</v>
      </c>
      <c r="H99" s="6" t="s">
        <v>473</v>
      </c>
      <c r="I99" s="6" t="s">
        <v>473</v>
      </c>
      <c r="J99" s="6" t="s">
        <v>473</v>
      </c>
      <c r="K99" s="6" t="s">
        <v>473</v>
      </c>
      <c r="L99" s="6" t="s">
        <v>473</v>
      </c>
      <c r="M99" s="6" t="s">
        <v>473</v>
      </c>
      <c r="N99" s="83">
        <f>COUNTIF(C99:M99,"н")/COUNTA(C99:M99)</f>
        <v>0</v>
      </c>
      <c r="O99" s="83">
        <v>0</v>
      </c>
      <c r="P99" s="83">
        <f>COUNTIF(C99:M99,"д")/COUNTA(C99:M99)</f>
        <v>1</v>
      </c>
      <c r="Q99" s="83">
        <f>COUNTIF(C99:M99,"в")/COUNTA(C99:M99)</f>
        <v>0</v>
      </c>
      <c r="R99" s="84">
        <f>O99+P99+Q99</f>
        <v>1</v>
      </c>
    </row>
    <row r="100" spans="1:18" ht="15" customHeight="1">
      <c r="A100" s="115" t="s">
        <v>52</v>
      </c>
      <c r="B100" s="115"/>
      <c r="C100" s="82">
        <f t="shared" ref="C100:M100" si="13">COUNTIF(C63:C99,"н")/COUNTA(C63:C99)</f>
        <v>0</v>
      </c>
      <c r="D100" s="82">
        <f t="shared" si="13"/>
        <v>0</v>
      </c>
      <c r="E100" s="82">
        <f t="shared" si="13"/>
        <v>0</v>
      </c>
      <c r="F100" s="82">
        <f t="shared" si="13"/>
        <v>0</v>
      </c>
      <c r="G100" s="82">
        <f t="shared" si="13"/>
        <v>2.7027027027027029E-2</v>
      </c>
      <c r="H100" s="82">
        <f t="shared" si="13"/>
        <v>2.7027027027027029E-2</v>
      </c>
      <c r="I100" s="82">
        <f t="shared" si="13"/>
        <v>0</v>
      </c>
      <c r="J100" s="82">
        <f t="shared" si="13"/>
        <v>0</v>
      </c>
      <c r="K100" s="82">
        <f t="shared" si="13"/>
        <v>0</v>
      </c>
      <c r="L100" s="82">
        <f t="shared" si="13"/>
        <v>0</v>
      </c>
      <c r="M100" s="82">
        <f t="shared" si="13"/>
        <v>0</v>
      </c>
      <c r="N100" s="126" t="s">
        <v>44</v>
      </c>
      <c r="O100" s="127"/>
      <c r="P100" s="127"/>
      <c r="Q100" s="127"/>
      <c r="R100" s="128"/>
    </row>
    <row r="101" spans="1:18">
      <c r="A101" s="115" t="s">
        <v>53</v>
      </c>
      <c r="B101" s="115"/>
      <c r="C101" s="82">
        <f t="shared" ref="C101:M101" si="14">COUNTIF(C63:C99,"с")/COUNTA(C63:C99)</f>
        <v>5.4054054054054057E-2</v>
      </c>
      <c r="D101" s="82">
        <f t="shared" si="14"/>
        <v>5.4054054054054057E-2</v>
      </c>
      <c r="E101" s="82">
        <f t="shared" si="14"/>
        <v>5.4054054054054057E-2</v>
      </c>
      <c r="F101" s="82">
        <f t="shared" si="14"/>
        <v>0.13513513513513514</v>
      </c>
      <c r="G101" s="82">
        <f t="shared" si="14"/>
        <v>5.4054054054054057E-2</v>
      </c>
      <c r="H101" s="82">
        <f t="shared" si="14"/>
        <v>0.3783783783783784</v>
      </c>
      <c r="I101" s="82">
        <f t="shared" si="14"/>
        <v>8.1081081081081086E-2</v>
      </c>
      <c r="J101" s="82">
        <f t="shared" si="14"/>
        <v>2.7027027027027029E-2</v>
      </c>
      <c r="K101" s="82">
        <f t="shared" si="14"/>
        <v>5.4054054054054057E-2</v>
      </c>
      <c r="L101" s="82">
        <f t="shared" si="14"/>
        <v>0.10810810810810811</v>
      </c>
      <c r="M101" s="82">
        <f t="shared" si="14"/>
        <v>0.1891891891891892</v>
      </c>
      <c r="N101" s="108" t="s">
        <v>45</v>
      </c>
      <c r="O101" s="109"/>
      <c r="P101" s="109"/>
      <c r="Q101" s="109"/>
      <c r="R101" s="110"/>
    </row>
    <row r="102" spans="1:18">
      <c r="A102" s="115" t="s">
        <v>54</v>
      </c>
      <c r="B102" s="115"/>
      <c r="C102" s="82">
        <f t="shared" ref="C102:M102" si="15">COUNTIF(C63:C99,"д")/COUNTA(C63:C99)</f>
        <v>0.94594594594594594</v>
      </c>
      <c r="D102" s="82">
        <f t="shared" si="15"/>
        <v>0.94594594594594594</v>
      </c>
      <c r="E102" s="82">
        <f t="shared" si="15"/>
        <v>0.94594594594594594</v>
      </c>
      <c r="F102" s="82">
        <f t="shared" si="15"/>
        <v>0.86486486486486491</v>
      </c>
      <c r="G102" s="82">
        <f t="shared" si="15"/>
        <v>0.91891891891891897</v>
      </c>
      <c r="H102" s="82">
        <f t="shared" si="15"/>
        <v>0.59459459459459463</v>
      </c>
      <c r="I102" s="82">
        <f t="shared" si="15"/>
        <v>0.89189189189189189</v>
      </c>
      <c r="J102" s="82">
        <f t="shared" si="15"/>
        <v>0.97297297297297303</v>
      </c>
      <c r="K102" s="82">
        <f t="shared" si="15"/>
        <v>0.94594594594594594</v>
      </c>
      <c r="L102" s="82">
        <f t="shared" si="15"/>
        <v>0.89189189189189189</v>
      </c>
      <c r="M102" s="82">
        <f t="shared" si="15"/>
        <v>0.81081081081081086</v>
      </c>
      <c r="N102" s="111" t="s">
        <v>46</v>
      </c>
      <c r="O102" s="112"/>
      <c r="P102" s="112"/>
      <c r="Q102" s="112"/>
      <c r="R102" s="113"/>
    </row>
    <row r="103" spans="1:18">
      <c r="A103" s="115" t="s">
        <v>55</v>
      </c>
      <c r="B103" s="115"/>
      <c r="C103" s="82">
        <f t="shared" ref="C103:M103" si="16">COUNTIF(C63:C99,"в")/COUNTA(C63:C99)</f>
        <v>0</v>
      </c>
      <c r="D103" s="82">
        <f t="shared" si="16"/>
        <v>0</v>
      </c>
      <c r="E103" s="82">
        <f t="shared" si="16"/>
        <v>0</v>
      </c>
      <c r="F103" s="82">
        <f t="shared" si="16"/>
        <v>0</v>
      </c>
      <c r="G103" s="82">
        <f t="shared" si="16"/>
        <v>0</v>
      </c>
      <c r="H103" s="82">
        <f t="shared" si="16"/>
        <v>0</v>
      </c>
      <c r="I103" s="82">
        <f t="shared" si="16"/>
        <v>0</v>
      </c>
      <c r="J103" s="82">
        <f t="shared" si="16"/>
        <v>0</v>
      </c>
      <c r="K103" s="82">
        <f t="shared" si="16"/>
        <v>0</v>
      </c>
      <c r="L103" s="82">
        <f t="shared" si="16"/>
        <v>0</v>
      </c>
      <c r="M103" s="82">
        <f t="shared" si="16"/>
        <v>0</v>
      </c>
      <c r="N103" s="124" t="s">
        <v>47</v>
      </c>
      <c r="O103" s="125"/>
      <c r="P103" s="125"/>
      <c r="Q103" s="125"/>
      <c r="R103" s="110"/>
    </row>
    <row r="104" spans="1:18">
      <c r="A104" s="140" t="s">
        <v>56</v>
      </c>
      <c r="B104" s="140"/>
      <c r="C104" s="82">
        <f>C101+C102+C103</f>
        <v>1</v>
      </c>
      <c r="D104" s="82">
        <f t="shared" ref="D104:M104" si="17">D101+D102+D103</f>
        <v>1</v>
      </c>
      <c r="E104" s="82">
        <f t="shared" si="17"/>
        <v>1</v>
      </c>
      <c r="F104" s="82">
        <f t="shared" si="17"/>
        <v>1</v>
      </c>
      <c r="G104" s="82">
        <f t="shared" si="17"/>
        <v>0.97297297297297303</v>
      </c>
      <c r="H104" s="82">
        <f t="shared" si="17"/>
        <v>0.97297297297297303</v>
      </c>
      <c r="I104" s="82">
        <f t="shared" si="17"/>
        <v>0.97297297297297303</v>
      </c>
      <c r="J104" s="82">
        <f t="shared" si="17"/>
        <v>1</v>
      </c>
      <c r="K104" s="82">
        <f t="shared" si="17"/>
        <v>1</v>
      </c>
      <c r="L104" s="82">
        <f t="shared" si="17"/>
        <v>1</v>
      </c>
      <c r="M104" s="82">
        <f t="shared" si="17"/>
        <v>1</v>
      </c>
      <c r="N104" s="9" t="s">
        <v>48</v>
      </c>
      <c r="O104" s="9" t="s">
        <v>49</v>
      </c>
      <c r="P104" s="9" t="s">
        <v>50</v>
      </c>
      <c r="Q104" s="9" t="s">
        <v>51</v>
      </c>
      <c r="R104" s="10" t="s">
        <v>43</v>
      </c>
    </row>
    <row r="105" spans="1:18">
      <c r="A105" s="129" t="s">
        <v>57</v>
      </c>
      <c r="B105" s="129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85">
        <f>AVERAGE(N63:N99)</f>
        <v>4.9140049140049139E-3</v>
      </c>
      <c r="O105" s="85">
        <f>AVERAGE(O63:O99)</f>
        <v>0.11061425061425062</v>
      </c>
      <c r="P105" s="85">
        <f>AVERAGE(P63:P99)</f>
        <v>0.88452088452088451</v>
      </c>
      <c r="Q105" s="85">
        <f>AVERAGE(Q63:Q99)</f>
        <v>0</v>
      </c>
      <c r="R105" s="86">
        <f>AVERAGE(R63:R99)</f>
        <v>0.99513513513513518</v>
      </c>
    </row>
  </sheetData>
  <mergeCells count="69">
    <mergeCell ref="A100:B100"/>
    <mergeCell ref="A104:B104"/>
    <mergeCell ref="A103:B103"/>
    <mergeCell ref="A101:B101"/>
    <mergeCell ref="N101:R101"/>
    <mergeCell ref="A102:B102"/>
    <mergeCell ref="N102:R102"/>
    <mergeCell ref="N103:R103"/>
    <mergeCell ref="A105:B105"/>
    <mergeCell ref="N100:R100"/>
    <mergeCell ref="K60:K62"/>
    <mergeCell ref="L60:M61"/>
    <mergeCell ref="N60:N62"/>
    <mergeCell ref="O60:O62"/>
    <mergeCell ref="A50:B50"/>
    <mergeCell ref="A49:B49"/>
    <mergeCell ref="C58:E59"/>
    <mergeCell ref="F58:I58"/>
    <mergeCell ref="F59:G60"/>
    <mergeCell ref="H59:H62"/>
    <mergeCell ref="L8:M9"/>
    <mergeCell ref="G9:G10"/>
    <mergeCell ref="A47:B47"/>
    <mergeCell ref="A48:B48"/>
    <mergeCell ref="Q60:Q62"/>
    <mergeCell ref="N47:R47"/>
    <mergeCell ref="N48:R48"/>
    <mergeCell ref="N49:R49"/>
    <mergeCell ref="N50:R50"/>
    <mergeCell ref="A51:B51"/>
    <mergeCell ref="J58:M59"/>
    <mergeCell ref="N58:R58"/>
    <mergeCell ref="A52:B52"/>
    <mergeCell ref="A58:A62"/>
    <mergeCell ref="B58:B62"/>
    <mergeCell ref="E61:E62"/>
    <mergeCell ref="I59:I62"/>
    <mergeCell ref="C60:E60"/>
    <mergeCell ref="C61:C62"/>
    <mergeCell ref="D61:D62"/>
    <mergeCell ref="P60:P62"/>
    <mergeCell ref="F61:F62"/>
    <mergeCell ref="G61:G62"/>
    <mergeCell ref="J6:M7"/>
    <mergeCell ref="E9:E10"/>
    <mergeCell ref="R60:R62"/>
    <mergeCell ref="N59:R59"/>
    <mergeCell ref="J60:J62"/>
    <mergeCell ref="H7:H10"/>
    <mergeCell ref="I7:I10"/>
    <mergeCell ref="J8:J10"/>
    <mergeCell ref="K8:K10"/>
    <mergeCell ref="N6:R6"/>
    <mergeCell ref="N7:R7"/>
    <mergeCell ref="N8:N10"/>
    <mergeCell ref="O8:O10"/>
    <mergeCell ref="P8:P10"/>
    <mergeCell ref="Q8:Q10"/>
    <mergeCell ref="R8:R10"/>
    <mergeCell ref="A4:I4"/>
    <mergeCell ref="A6:A10"/>
    <mergeCell ref="B6:B10"/>
    <mergeCell ref="C6:E7"/>
    <mergeCell ref="F6:I6"/>
    <mergeCell ref="C8:E8"/>
    <mergeCell ref="F7:G8"/>
    <mergeCell ref="C9:C10"/>
    <mergeCell ref="D9:D10"/>
    <mergeCell ref="F9:F10"/>
  </mergeCells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Y105"/>
  <sheetViews>
    <sheetView topLeftCell="A96" zoomScaleNormal="100" workbookViewId="0">
      <selection activeCell="T96" sqref="T96"/>
    </sheetView>
  </sheetViews>
  <sheetFormatPr defaultRowHeight="15"/>
  <cols>
    <col min="2" max="2" width="25" customWidth="1"/>
    <col min="23" max="23" width="13.85546875" customWidth="1"/>
    <col min="25" max="25" width="12.28515625" customWidth="1"/>
  </cols>
  <sheetData>
    <row r="1" spans="1:25" ht="15.75">
      <c r="A1" s="14" t="s">
        <v>0</v>
      </c>
      <c r="B1" s="15"/>
      <c r="C1" s="16" t="s">
        <v>59</v>
      </c>
      <c r="D1" s="15"/>
      <c r="E1" s="15"/>
      <c r="F1" s="15"/>
      <c r="G1" s="2"/>
      <c r="H1" s="2"/>
    </row>
    <row r="2" spans="1:25" ht="15.75">
      <c r="A2" s="14" t="s">
        <v>1</v>
      </c>
      <c r="B2" s="15"/>
      <c r="C2" s="14" t="s">
        <v>61</v>
      </c>
      <c r="D2" s="15"/>
      <c r="E2" s="15"/>
      <c r="F2" s="15"/>
      <c r="G2" s="2"/>
      <c r="H2" s="2"/>
    </row>
    <row r="3" spans="1:25" ht="15.75">
      <c r="A3" s="1" t="s">
        <v>2</v>
      </c>
      <c r="B3" s="2"/>
      <c r="C3" s="1" t="s">
        <v>283</v>
      </c>
      <c r="D3" s="2"/>
      <c r="E3" s="2"/>
      <c r="F3" s="2"/>
      <c r="G3" s="2"/>
      <c r="H3" s="2"/>
    </row>
    <row r="4" spans="1:25">
      <c r="A4" s="27" t="s">
        <v>284</v>
      </c>
      <c r="B4" s="28"/>
      <c r="C4" s="28"/>
      <c r="D4" s="28"/>
      <c r="E4" s="28"/>
      <c r="F4" s="28"/>
      <c r="G4" s="28"/>
      <c r="H4" s="28"/>
      <c r="I4" s="28"/>
      <c r="J4" s="28"/>
    </row>
    <row r="5" spans="1:25" ht="15.75">
      <c r="A5" s="1" t="s">
        <v>4</v>
      </c>
      <c r="C5" s="4" t="s">
        <v>58</v>
      </c>
    </row>
    <row r="6" spans="1:25">
      <c r="A6" s="138" t="s">
        <v>5</v>
      </c>
      <c r="B6" s="141" t="s">
        <v>6</v>
      </c>
      <c r="C6" s="145" t="s">
        <v>285</v>
      </c>
      <c r="D6" s="205"/>
      <c r="E6" s="205"/>
      <c r="F6" s="205"/>
      <c r="G6" s="205"/>
      <c r="H6" s="205"/>
      <c r="I6" s="205"/>
      <c r="J6" s="205"/>
      <c r="K6" s="145" t="s">
        <v>295</v>
      </c>
      <c r="L6" s="205"/>
      <c r="M6" s="205"/>
      <c r="N6" s="205"/>
      <c r="O6" s="205"/>
      <c r="P6" s="119" t="s">
        <v>296</v>
      </c>
      <c r="Q6" s="205"/>
      <c r="R6" s="205"/>
      <c r="S6" s="205"/>
      <c r="T6" s="205"/>
      <c r="U6" s="106" t="s">
        <v>37</v>
      </c>
      <c r="V6" s="106"/>
      <c r="W6" s="106"/>
      <c r="X6" s="106"/>
      <c r="Y6" s="106"/>
    </row>
    <row r="7" spans="1:25">
      <c r="A7" s="138"/>
      <c r="B7" s="142"/>
      <c r="C7" s="104" t="s">
        <v>286</v>
      </c>
      <c r="D7" s="104" t="s">
        <v>287</v>
      </c>
      <c r="E7" s="104" t="s">
        <v>288</v>
      </c>
      <c r="F7" s="104" t="s">
        <v>289</v>
      </c>
      <c r="G7" s="104" t="s">
        <v>290</v>
      </c>
      <c r="H7" s="120"/>
      <c r="I7" s="104" t="s">
        <v>291</v>
      </c>
      <c r="J7" s="104" t="s">
        <v>292</v>
      </c>
      <c r="K7" s="104" t="s">
        <v>297</v>
      </c>
      <c r="L7" s="104" t="s">
        <v>298</v>
      </c>
      <c r="M7" s="104" t="s">
        <v>299</v>
      </c>
      <c r="N7" s="104" t="s">
        <v>300</v>
      </c>
      <c r="O7" s="104"/>
      <c r="P7" s="105" t="s">
        <v>301</v>
      </c>
      <c r="Q7" s="105"/>
      <c r="R7" s="104" t="s">
        <v>302</v>
      </c>
      <c r="S7" s="104" t="s">
        <v>303</v>
      </c>
      <c r="T7" s="104" t="s">
        <v>304</v>
      </c>
      <c r="U7" s="113" t="s">
        <v>38</v>
      </c>
      <c r="V7" s="113"/>
      <c r="W7" s="113"/>
      <c r="X7" s="113"/>
      <c r="Y7" s="113"/>
    </row>
    <row r="8" spans="1:25">
      <c r="A8" s="138"/>
      <c r="B8" s="142"/>
      <c r="C8" s="104"/>
      <c r="D8" s="104"/>
      <c r="E8" s="104"/>
      <c r="F8" s="120"/>
      <c r="G8" s="205"/>
      <c r="H8" s="205"/>
      <c r="I8" s="104"/>
      <c r="J8" s="104"/>
      <c r="K8" s="120"/>
      <c r="L8" s="104"/>
      <c r="M8" s="104"/>
      <c r="N8" s="104"/>
      <c r="O8" s="104"/>
      <c r="P8" s="105"/>
      <c r="Q8" s="105"/>
      <c r="R8" s="104"/>
      <c r="S8" s="104"/>
      <c r="T8" s="104"/>
      <c r="U8" s="114" t="s">
        <v>39</v>
      </c>
      <c r="V8" s="114" t="s">
        <v>40</v>
      </c>
      <c r="W8" s="114" t="s">
        <v>41</v>
      </c>
      <c r="X8" s="114" t="s">
        <v>42</v>
      </c>
      <c r="Y8" s="107" t="s">
        <v>43</v>
      </c>
    </row>
    <row r="9" spans="1:25">
      <c r="A9" s="138"/>
      <c r="B9" s="142"/>
      <c r="C9" s="104"/>
      <c r="D9" s="104"/>
      <c r="E9" s="104"/>
      <c r="F9" s="120"/>
      <c r="G9" s="104" t="s">
        <v>293</v>
      </c>
      <c r="H9" s="104" t="s">
        <v>294</v>
      </c>
      <c r="I9" s="104"/>
      <c r="J9" s="104"/>
      <c r="K9" s="120"/>
      <c r="L9" s="104"/>
      <c r="M9" s="104"/>
      <c r="N9" s="104" t="s">
        <v>305</v>
      </c>
      <c r="O9" s="104" t="s">
        <v>306</v>
      </c>
      <c r="P9" s="104" t="s">
        <v>307</v>
      </c>
      <c r="Q9" s="104" t="s">
        <v>308</v>
      </c>
      <c r="R9" s="104"/>
      <c r="S9" s="104"/>
      <c r="T9" s="104"/>
      <c r="U9" s="114"/>
      <c r="V9" s="114"/>
      <c r="W9" s="114"/>
      <c r="X9" s="114"/>
      <c r="Y9" s="107"/>
    </row>
    <row r="10" spans="1:25" ht="15.75" thickBot="1">
      <c r="A10" s="139"/>
      <c r="B10" s="142"/>
      <c r="C10" s="104"/>
      <c r="D10" s="104"/>
      <c r="E10" s="104"/>
      <c r="F10" s="120"/>
      <c r="G10" s="205"/>
      <c r="H10" s="104"/>
      <c r="I10" s="104"/>
      <c r="J10" s="104"/>
      <c r="K10" s="120"/>
      <c r="L10" s="104"/>
      <c r="M10" s="104"/>
      <c r="N10" s="104"/>
      <c r="O10" s="104"/>
      <c r="P10" s="104"/>
      <c r="Q10" s="104"/>
      <c r="R10" s="104"/>
      <c r="S10" s="104"/>
      <c r="T10" s="104"/>
      <c r="U10" s="114"/>
      <c r="V10" s="114"/>
      <c r="W10" s="114"/>
      <c r="X10" s="114"/>
      <c r="Y10" s="107"/>
    </row>
    <row r="11" spans="1:25" ht="15.75" thickBot="1">
      <c r="A11" s="5">
        <v>1</v>
      </c>
      <c r="B11" s="64" t="s">
        <v>431</v>
      </c>
      <c r="C11" s="6" t="s">
        <v>432</v>
      </c>
      <c r="D11" s="6" t="s">
        <v>432</v>
      </c>
      <c r="E11" s="6" t="s">
        <v>432</v>
      </c>
      <c r="F11" s="6" t="s">
        <v>432</v>
      </c>
      <c r="G11" s="6" t="s">
        <v>432</v>
      </c>
      <c r="H11" s="6" t="s">
        <v>432</v>
      </c>
      <c r="I11" s="6" t="s">
        <v>433</v>
      </c>
      <c r="J11" s="6" t="s">
        <v>432</v>
      </c>
      <c r="K11" s="6" t="s">
        <v>432</v>
      </c>
      <c r="L11" s="6" t="s">
        <v>433</v>
      </c>
      <c r="M11" s="6" t="s">
        <v>433</v>
      </c>
      <c r="N11" s="6" t="s">
        <v>432</v>
      </c>
      <c r="O11" s="6" t="s">
        <v>433</v>
      </c>
      <c r="P11" s="6" t="s">
        <v>432</v>
      </c>
      <c r="Q11" s="6" t="s">
        <v>432</v>
      </c>
      <c r="R11" s="6" t="s">
        <v>432</v>
      </c>
      <c r="S11" s="6" t="s">
        <v>432</v>
      </c>
      <c r="T11" s="6" t="s">
        <v>433</v>
      </c>
      <c r="U11" s="83">
        <f>COUNTIF(C11:T11,"н")/COUNTA(C11:T11)</f>
        <v>0.72222222222222221</v>
      </c>
      <c r="V11" s="83">
        <f>COUNTIF(C11:T11,"с")/COUNTA(C11:T11)</f>
        <v>0.27777777777777779</v>
      </c>
      <c r="W11" s="83">
        <f>COUNTIF(C11:T11,"д")/COUNTA(C11:T11)</f>
        <v>0</v>
      </c>
      <c r="X11" s="83">
        <f>COUNTIF(C11:T11,"в")/COUNTA(C11:T11)</f>
        <v>0</v>
      </c>
      <c r="Y11" s="84">
        <f>V11+W11+X11</f>
        <v>0.27777777777777779</v>
      </c>
    </row>
    <row r="12" spans="1:25" ht="15.75" thickBot="1">
      <c r="A12" s="7">
        <v>2</v>
      </c>
      <c r="B12" s="65" t="s">
        <v>396</v>
      </c>
      <c r="C12" s="6" t="s">
        <v>432</v>
      </c>
      <c r="D12" s="6" t="s">
        <v>432</v>
      </c>
      <c r="E12" s="6" t="s">
        <v>432</v>
      </c>
      <c r="F12" s="6" t="s">
        <v>432</v>
      </c>
      <c r="G12" s="6" t="s">
        <v>432</v>
      </c>
      <c r="H12" s="6" t="s">
        <v>432</v>
      </c>
      <c r="I12" s="6" t="s">
        <v>432</v>
      </c>
      <c r="J12" s="6" t="s">
        <v>432</v>
      </c>
      <c r="K12" s="6" t="s">
        <v>432</v>
      </c>
      <c r="L12" s="6" t="s">
        <v>433</v>
      </c>
      <c r="M12" s="6" t="s">
        <v>433</v>
      </c>
      <c r="N12" s="6" t="s">
        <v>432</v>
      </c>
      <c r="O12" s="6" t="s">
        <v>433</v>
      </c>
      <c r="P12" s="6" t="s">
        <v>432</v>
      </c>
      <c r="Q12" s="6" t="s">
        <v>432</v>
      </c>
      <c r="R12" s="6" t="s">
        <v>432</v>
      </c>
      <c r="S12" s="6" t="s">
        <v>432</v>
      </c>
      <c r="T12" s="6" t="s">
        <v>433</v>
      </c>
      <c r="U12" s="83">
        <f t="shared" ref="U12:U46" si="0">COUNTIF(C12:T12,"н")/COUNTA(C12:T12)</f>
        <v>0.77777777777777779</v>
      </c>
      <c r="V12" s="83">
        <f t="shared" ref="V12:V46" si="1">COUNTIF(C12:T12,"с")/COUNTA(C12:T12)</f>
        <v>0.22222222222222221</v>
      </c>
      <c r="W12" s="83">
        <f t="shared" ref="W12:W46" si="2">COUNTIF(C12:T12,"д")/COUNTA(C12:T12)</f>
        <v>0</v>
      </c>
      <c r="X12" s="83">
        <f t="shared" ref="X12:X46" si="3">COUNTIF(C12:T12,"в")/COUNTA(C12:T12)</f>
        <v>0</v>
      </c>
      <c r="Y12" s="84">
        <f t="shared" ref="Y12:Y46" si="4">V12+W12+X12</f>
        <v>0.22222222222222221</v>
      </c>
    </row>
    <row r="13" spans="1:25" ht="15.75" thickBot="1">
      <c r="A13" s="5">
        <v>3</v>
      </c>
      <c r="B13" s="65" t="s">
        <v>397</v>
      </c>
      <c r="C13" s="6" t="s">
        <v>433</v>
      </c>
      <c r="D13" s="6" t="s">
        <v>433</v>
      </c>
      <c r="E13" s="6" t="s">
        <v>433</v>
      </c>
      <c r="F13" s="6" t="s">
        <v>433</v>
      </c>
      <c r="G13" s="6" t="s">
        <v>433</v>
      </c>
      <c r="H13" s="6" t="s">
        <v>433</v>
      </c>
      <c r="I13" s="6" t="s">
        <v>433</v>
      </c>
      <c r="J13" s="6" t="s">
        <v>433</v>
      </c>
      <c r="K13" s="6" t="s">
        <v>433</v>
      </c>
      <c r="L13" s="6" t="s">
        <v>433</v>
      </c>
      <c r="M13" s="6" t="s">
        <v>433</v>
      </c>
      <c r="N13" s="6" t="s">
        <v>433</v>
      </c>
      <c r="O13" s="6" t="s">
        <v>433</v>
      </c>
      <c r="P13" s="6" t="s">
        <v>433</v>
      </c>
      <c r="Q13" s="6" t="s">
        <v>433</v>
      </c>
      <c r="R13" s="6" t="s">
        <v>433</v>
      </c>
      <c r="S13" s="6" t="s">
        <v>433</v>
      </c>
      <c r="T13" s="6" t="s">
        <v>433</v>
      </c>
      <c r="U13" s="83">
        <f t="shared" si="0"/>
        <v>0</v>
      </c>
      <c r="V13" s="83">
        <f t="shared" si="1"/>
        <v>1</v>
      </c>
      <c r="W13" s="83">
        <f t="shared" si="2"/>
        <v>0</v>
      </c>
      <c r="X13" s="83">
        <f t="shared" si="3"/>
        <v>0</v>
      </c>
      <c r="Y13" s="84">
        <f t="shared" si="4"/>
        <v>1</v>
      </c>
    </row>
    <row r="14" spans="1:25" ht="15.75" thickBot="1">
      <c r="A14" s="7">
        <v>4</v>
      </c>
      <c r="B14" s="67" t="s">
        <v>430</v>
      </c>
      <c r="C14" s="6" t="s">
        <v>433</v>
      </c>
      <c r="D14" s="6" t="s">
        <v>433</v>
      </c>
      <c r="E14" s="6" t="s">
        <v>433</v>
      </c>
      <c r="F14" s="6" t="s">
        <v>433</v>
      </c>
      <c r="G14" s="6" t="s">
        <v>433</v>
      </c>
      <c r="H14" s="6" t="s">
        <v>433</v>
      </c>
      <c r="I14" s="6" t="s">
        <v>433</v>
      </c>
      <c r="J14" s="6" t="s">
        <v>433</v>
      </c>
      <c r="K14" s="6" t="s">
        <v>433</v>
      </c>
      <c r="L14" s="6" t="s">
        <v>433</v>
      </c>
      <c r="M14" s="6" t="s">
        <v>433</v>
      </c>
      <c r="N14" s="6" t="s">
        <v>433</v>
      </c>
      <c r="O14" s="6" t="s">
        <v>433</v>
      </c>
      <c r="P14" s="6" t="s">
        <v>433</v>
      </c>
      <c r="Q14" s="6" t="s">
        <v>433</v>
      </c>
      <c r="R14" s="6" t="s">
        <v>433</v>
      </c>
      <c r="S14" s="6" t="s">
        <v>433</v>
      </c>
      <c r="T14" s="6" t="s">
        <v>433</v>
      </c>
      <c r="U14" s="83">
        <f t="shared" si="0"/>
        <v>0</v>
      </c>
      <c r="V14" s="83">
        <f t="shared" si="1"/>
        <v>1</v>
      </c>
      <c r="W14" s="83">
        <f t="shared" si="2"/>
        <v>0</v>
      </c>
      <c r="X14" s="83">
        <f t="shared" si="3"/>
        <v>0</v>
      </c>
      <c r="Y14" s="84">
        <f t="shared" si="4"/>
        <v>1</v>
      </c>
    </row>
    <row r="15" spans="1:25" ht="15.75" thickBot="1">
      <c r="A15" s="5">
        <v>5</v>
      </c>
      <c r="B15" s="65" t="s">
        <v>399</v>
      </c>
      <c r="C15" s="6" t="s">
        <v>433</v>
      </c>
      <c r="D15" s="6" t="s">
        <v>433</v>
      </c>
      <c r="E15" s="6" t="s">
        <v>433</v>
      </c>
      <c r="F15" s="6" t="s">
        <v>433</v>
      </c>
      <c r="G15" s="6" t="s">
        <v>433</v>
      </c>
      <c r="H15" s="6" t="s">
        <v>433</v>
      </c>
      <c r="I15" s="6" t="s">
        <v>433</v>
      </c>
      <c r="J15" s="6" t="s">
        <v>433</v>
      </c>
      <c r="K15" s="6" t="s">
        <v>433</v>
      </c>
      <c r="L15" s="6" t="s">
        <v>433</v>
      </c>
      <c r="M15" s="6" t="s">
        <v>433</v>
      </c>
      <c r="N15" s="6" t="s">
        <v>433</v>
      </c>
      <c r="O15" s="6" t="s">
        <v>433</v>
      </c>
      <c r="P15" s="6" t="s">
        <v>433</v>
      </c>
      <c r="Q15" s="6" t="s">
        <v>433</v>
      </c>
      <c r="R15" s="6" t="s">
        <v>433</v>
      </c>
      <c r="S15" s="6" t="s">
        <v>433</v>
      </c>
      <c r="T15" s="6" t="s">
        <v>433</v>
      </c>
      <c r="U15" s="83">
        <f t="shared" si="0"/>
        <v>0</v>
      </c>
      <c r="V15" s="83">
        <f t="shared" si="1"/>
        <v>1</v>
      </c>
      <c r="W15" s="83">
        <f t="shared" si="2"/>
        <v>0</v>
      </c>
      <c r="X15" s="83">
        <f t="shared" si="3"/>
        <v>0</v>
      </c>
      <c r="Y15" s="84">
        <f t="shared" si="4"/>
        <v>1</v>
      </c>
    </row>
    <row r="16" spans="1:25" ht="15.75" thickBot="1">
      <c r="A16" s="7">
        <v>6</v>
      </c>
      <c r="B16" s="65" t="s">
        <v>400</v>
      </c>
      <c r="C16" s="6" t="s">
        <v>433</v>
      </c>
      <c r="D16" s="6" t="s">
        <v>433</v>
      </c>
      <c r="E16" s="6" t="s">
        <v>432</v>
      </c>
      <c r="F16" s="6" t="s">
        <v>432</v>
      </c>
      <c r="G16" s="6" t="s">
        <v>432</v>
      </c>
      <c r="H16" s="6" t="s">
        <v>432</v>
      </c>
      <c r="I16" s="6" t="s">
        <v>433</v>
      </c>
      <c r="J16" s="6" t="s">
        <v>432</v>
      </c>
      <c r="K16" s="6" t="s">
        <v>433</v>
      </c>
      <c r="L16" s="6" t="s">
        <v>433</v>
      </c>
      <c r="M16" s="6" t="s">
        <v>433</v>
      </c>
      <c r="N16" s="6" t="s">
        <v>433</v>
      </c>
      <c r="O16" s="6" t="s">
        <v>433</v>
      </c>
      <c r="P16" s="6" t="s">
        <v>432</v>
      </c>
      <c r="Q16" s="6" t="s">
        <v>432</v>
      </c>
      <c r="R16" s="6" t="s">
        <v>433</v>
      </c>
      <c r="S16" s="6" t="s">
        <v>432</v>
      </c>
      <c r="T16" s="6" t="s">
        <v>433</v>
      </c>
      <c r="U16" s="83">
        <f t="shared" si="0"/>
        <v>0.44444444444444442</v>
      </c>
      <c r="V16" s="83">
        <f t="shared" si="1"/>
        <v>0.55555555555555558</v>
      </c>
      <c r="W16" s="83">
        <f t="shared" si="2"/>
        <v>0</v>
      </c>
      <c r="X16" s="83">
        <f t="shared" si="3"/>
        <v>0</v>
      </c>
      <c r="Y16" s="84">
        <f t="shared" si="4"/>
        <v>0.55555555555555558</v>
      </c>
    </row>
    <row r="17" spans="1:25" ht="15.75" thickBot="1">
      <c r="A17" s="5">
        <v>7</v>
      </c>
      <c r="B17" s="65" t="s">
        <v>427</v>
      </c>
      <c r="C17" s="6" t="s">
        <v>433</v>
      </c>
      <c r="D17" s="6" t="s">
        <v>432</v>
      </c>
      <c r="E17" s="6" t="s">
        <v>432</v>
      </c>
      <c r="F17" s="6" t="s">
        <v>433</v>
      </c>
      <c r="G17" s="6" t="s">
        <v>432</v>
      </c>
      <c r="H17" s="6" t="s">
        <v>432</v>
      </c>
      <c r="I17" s="6" t="s">
        <v>433</v>
      </c>
      <c r="J17" s="6" t="s">
        <v>432</v>
      </c>
      <c r="K17" s="6" t="s">
        <v>432</v>
      </c>
      <c r="L17" s="6" t="s">
        <v>432</v>
      </c>
      <c r="M17" s="6" t="s">
        <v>432</v>
      </c>
      <c r="N17" s="6" t="s">
        <v>432</v>
      </c>
      <c r="O17" s="6" t="s">
        <v>433</v>
      </c>
      <c r="P17" s="6" t="s">
        <v>432</v>
      </c>
      <c r="Q17" s="6" t="s">
        <v>432</v>
      </c>
      <c r="R17" s="6" t="s">
        <v>433</v>
      </c>
      <c r="S17" s="6" t="s">
        <v>432</v>
      </c>
      <c r="T17" s="6" t="s">
        <v>433</v>
      </c>
      <c r="U17" s="83">
        <f t="shared" si="0"/>
        <v>0.66666666666666663</v>
      </c>
      <c r="V17" s="83">
        <f t="shared" si="1"/>
        <v>0.33333333333333331</v>
      </c>
      <c r="W17" s="83">
        <f t="shared" si="2"/>
        <v>0</v>
      </c>
      <c r="X17" s="83">
        <f t="shared" si="3"/>
        <v>0</v>
      </c>
      <c r="Y17" s="84">
        <f t="shared" si="4"/>
        <v>0.33333333333333331</v>
      </c>
    </row>
    <row r="18" spans="1:25" ht="15.75" thickBot="1">
      <c r="A18" s="7">
        <v>8</v>
      </c>
      <c r="B18" s="65" t="s">
        <v>401</v>
      </c>
      <c r="C18" s="6" t="s">
        <v>433</v>
      </c>
      <c r="D18" s="6" t="s">
        <v>433</v>
      </c>
      <c r="E18" s="6" t="s">
        <v>433</v>
      </c>
      <c r="F18" s="6" t="s">
        <v>433</v>
      </c>
      <c r="G18" s="6" t="s">
        <v>433</v>
      </c>
      <c r="H18" s="6" t="s">
        <v>433</v>
      </c>
      <c r="I18" s="6" t="s">
        <v>433</v>
      </c>
      <c r="J18" s="6" t="s">
        <v>433</v>
      </c>
      <c r="K18" s="6" t="s">
        <v>433</v>
      </c>
      <c r="L18" s="6" t="s">
        <v>433</v>
      </c>
      <c r="M18" s="6" t="s">
        <v>433</v>
      </c>
      <c r="N18" s="6" t="s">
        <v>433</v>
      </c>
      <c r="O18" s="6" t="s">
        <v>433</v>
      </c>
      <c r="P18" s="6" t="s">
        <v>433</v>
      </c>
      <c r="Q18" s="6" t="s">
        <v>433</v>
      </c>
      <c r="R18" s="6" t="s">
        <v>433</v>
      </c>
      <c r="S18" s="6" t="s">
        <v>433</v>
      </c>
      <c r="T18" s="6" t="s">
        <v>433</v>
      </c>
      <c r="U18" s="83">
        <f t="shared" si="0"/>
        <v>0</v>
      </c>
      <c r="V18" s="83">
        <f t="shared" si="1"/>
        <v>1</v>
      </c>
      <c r="W18" s="83">
        <f t="shared" si="2"/>
        <v>0</v>
      </c>
      <c r="X18" s="83">
        <f t="shared" si="3"/>
        <v>0</v>
      </c>
      <c r="Y18" s="84">
        <f t="shared" si="4"/>
        <v>1</v>
      </c>
    </row>
    <row r="19" spans="1:25" ht="15.75" thickBot="1">
      <c r="A19" s="5">
        <v>9</v>
      </c>
      <c r="B19" s="65" t="s">
        <v>402</v>
      </c>
      <c r="C19" s="6" t="s">
        <v>432</v>
      </c>
      <c r="D19" s="6" t="s">
        <v>432</v>
      </c>
      <c r="E19" s="6" t="s">
        <v>432</v>
      </c>
      <c r="F19" s="6" t="s">
        <v>432</v>
      </c>
      <c r="G19" s="6" t="s">
        <v>432</v>
      </c>
      <c r="H19" s="6" t="s">
        <v>432</v>
      </c>
      <c r="I19" s="6" t="s">
        <v>433</v>
      </c>
      <c r="J19" s="6" t="s">
        <v>432</v>
      </c>
      <c r="K19" s="6" t="s">
        <v>432</v>
      </c>
      <c r="L19" s="6" t="s">
        <v>433</v>
      </c>
      <c r="M19" s="6" t="s">
        <v>433</v>
      </c>
      <c r="N19" s="6" t="s">
        <v>432</v>
      </c>
      <c r="O19" s="6" t="s">
        <v>433</v>
      </c>
      <c r="P19" s="6" t="s">
        <v>432</v>
      </c>
      <c r="Q19" s="6" t="s">
        <v>432</v>
      </c>
      <c r="R19" s="6" t="s">
        <v>432</v>
      </c>
      <c r="S19" s="6" t="s">
        <v>432</v>
      </c>
      <c r="T19" s="6" t="s">
        <v>433</v>
      </c>
      <c r="U19" s="83">
        <f t="shared" si="0"/>
        <v>0.72222222222222221</v>
      </c>
      <c r="V19" s="83">
        <f t="shared" si="1"/>
        <v>0.27777777777777779</v>
      </c>
      <c r="W19" s="83">
        <f t="shared" si="2"/>
        <v>0</v>
      </c>
      <c r="X19" s="83">
        <f t="shared" si="3"/>
        <v>0</v>
      </c>
      <c r="Y19" s="84">
        <f t="shared" si="4"/>
        <v>0.27777777777777779</v>
      </c>
    </row>
    <row r="20" spans="1:25" ht="15.75" thickBot="1">
      <c r="A20" s="7">
        <v>10</v>
      </c>
      <c r="B20" s="67" t="s">
        <v>429</v>
      </c>
      <c r="C20" s="6" t="s">
        <v>433</v>
      </c>
      <c r="D20" s="6" t="s">
        <v>433</v>
      </c>
      <c r="E20" s="6" t="s">
        <v>433</v>
      </c>
      <c r="F20" s="6" t="s">
        <v>433</v>
      </c>
      <c r="G20" s="6" t="s">
        <v>433</v>
      </c>
      <c r="H20" s="6" t="s">
        <v>433</v>
      </c>
      <c r="I20" s="6" t="s">
        <v>433</v>
      </c>
      <c r="J20" s="6" t="s">
        <v>433</v>
      </c>
      <c r="K20" s="6" t="s">
        <v>433</v>
      </c>
      <c r="L20" s="6" t="s">
        <v>433</v>
      </c>
      <c r="M20" s="6" t="s">
        <v>433</v>
      </c>
      <c r="N20" s="6" t="s">
        <v>433</v>
      </c>
      <c r="O20" s="6" t="s">
        <v>433</v>
      </c>
      <c r="P20" s="6" t="s">
        <v>433</v>
      </c>
      <c r="Q20" s="6" t="s">
        <v>433</v>
      </c>
      <c r="R20" s="6" t="s">
        <v>433</v>
      </c>
      <c r="S20" s="6" t="s">
        <v>433</v>
      </c>
      <c r="T20" s="6" t="s">
        <v>433</v>
      </c>
      <c r="U20" s="83">
        <f t="shared" si="0"/>
        <v>0</v>
      </c>
      <c r="V20" s="83">
        <f t="shared" si="1"/>
        <v>1</v>
      </c>
      <c r="W20" s="83">
        <f t="shared" si="2"/>
        <v>0</v>
      </c>
      <c r="X20" s="83">
        <f t="shared" si="3"/>
        <v>0</v>
      </c>
      <c r="Y20" s="84">
        <f t="shared" si="4"/>
        <v>1</v>
      </c>
    </row>
    <row r="21" spans="1:25" ht="15.75" thickBot="1">
      <c r="A21" s="5">
        <v>11</v>
      </c>
      <c r="B21" s="65" t="s">
        <v>404</v>
      </c>
      <c r="C21" s="6" t="s">
        <v>432</v>
      </c>
      <c r="D21" s="6" t="s">
        <v>432</v>
      </c>
      <c r="E21" s="6" t="s">
        <v>432</v>
      </c>
      <c r="F21" s="6" t="s">
        <v>432</v>
      </c>
      <c r="G21" s="6" t="s">
        <v>432</v>
      </c>
      <c r="H21" s="6" t="s">
        <v>432</v>
      </c>
      <c r="I21" s="6" t="s">
        <v>433</v>
      </c>
      <c r="J21" s="6" t="s">
        <v>432</v>
      </c>
      <c r="K21" s="6" t="s">
        <v>432</v>
      </c>
      <c r="L21" s="6" t="s">
        <v>433</v>
      </c>
      <c r="M21" s="6" t="s">
        <v>433</v>
      </c>
      <c r="N21" s="6" t="s">
        <v>432</v>
      </c>
      <c r="O21" s="6" t="s">
        <v>433</v>
      </c>
      <c r="P21" s="6" t="s">
        <v>432</v>
      </c>
      <c r="Q21" s="6" t="s">
        <v>432</v>
      </c>
      <c r="R21" s="6" t="s">
        <v>432</v>
      </c>
      <c r="S21" s="6" t="s">
        <v>432</v>
      </c>
      <c r="T21" s="6" t="s">
        <v>433</v>
      </c>
      <c r="U21" s="83">
        <f t="shared" si="0"/>
        <v>0.72222222222222221</v>
      </c>
      <c r="V21" s="83">
        <f t="shared" si="1"/>
        <v>0.27777777777777779</v>
      </c>
      <c r="W21" s="83">
        <f t="shared" si="2"/>
        <v>0</v>
      </c>
      <c r="X21" s="83">
        <f t="shared" si="3"/>
        <v>0</v>
      </c>
      <c r="Y21" s="84">
        <f t="shared" si="4"/>
        <v>0.27777777777777779</v>
      </c>
    </row>
    <row r="22" spans="1:25" ht="15.75" thickBot="1">
      <c r="A22" s="7">
        <v>12</v>
      </c>
      <c r="B22" s="65" t="s">
        <v>405</v>
      </c>
      <c r="C22" s="6" t="s">
        <v>433</v>
      </c>
      <c r="D22" s="6" t="s">
        <v>433</v>
      </c>
      <c r="E22" s="6" t="s">
        <v>433</v>
      </c>
      <c r="F22" s="6" t="s">
        <v>433</v>
      </c>
      <c r="G22" s="6" t="s">
        <v>433</v>
      </c>
      <c r="H22" s="6" t="s">
        <v>433</v>
      </c>
      <c r="I22" s="6" t="s">
        <v>433</v>
      </c>
      <c r="J22" s="6" t="s">
        <v>433</v>
      </c>
      <c r="K22" s="6" t="s">
        <v>433</v>
      </c>
      <c r="L22" s="6" t="s">
        <v>433</v>
      </c>
      <c r="M22" s="6" t="s">
        <v>433</v>
      </c>
      <c r="N22" s="6" t="s">
        <v>433</v>
      </c>
      <c r="O22" s="6" t="s">
        <v>433</v>
      </c>
      <c r="P22" s="6" t="s">
        <v>433</v>
      </c>
      <c r="Q22" s="6" t="s">
        <v>433</v>
      </c>
      <c r="R22" s="6" t="s">
        <v>433</v>
      </c>
      <c r="S22" s="6" t="s">
        <v>433</v>
      </c>
      <c r="T22" s="6" t="s">
        <v>433</v>
      </c>
      <c r="U22" s="83">
        <f t="shared" si="0"/>
        <v>0</v>
      </c>
      <c r="V22" s="83">
        <f t="shared" si="1"/>
        <v>1</v>
      </c>
      <c r="W22" s="83">
        <f t="shared" si="2"/>
        <v>0</v>
      </c>
      <c r="X22" s="83">
        <f t="shared" si="3"/>
        <v>0</v>
      </c>
      <c r="Y22" s="84">
        <f t="shared" si="4"/>
        <v>1</v>
      </c>
    </row>
    <row r="23" spans="1:25" ht="15.75" thickBot="1">
      <c r="A23" s="5">
        <v>13</v>
      </c>
      <c r="B23" s="65" t="s">
        <v>406</v>
      </c>
      <c r="C23" s="6" t="s">
        <v>433</v>
      </c>
      <c r="D23" s="6" t="s">
        <v>433</v>
      </c>
      <c r="E23" s="6" t="s">
        <v>433</v>
      </c>
      <c r="F23" s="6" t="s">
        <v>433</v>
      </c>
      <c r="G23" s="6" t="s">
        <v>433</v>
      </c>
      <c r="H23" s="6" t="s">
        <v>433</v>
      </c>
      <c r="I23" s="6" t="s">
        <v>433</v>
      </c>
      <c r="J23" s="6" t="s">
        <v>433</v>
      </c>
      <c r="K23" s="6" t="s">
        <v>433</v>
      </c>
      <c r="L23" s="6" t="s">
        <v>433</v>
      </c>
      <c r="M23" s="6" t="s">
        <v>433</v>
      </c>
      <c r="N23" s="6" t="s">
        <v>433</v>
      </c>
      <c r="O23" s="6" t="s">
        <v>433</v>
      </c>
      <c r="P23" s="6" t="s">
        <v>433</v>
      </c>
      <c r="Q23" s="6" t="s">
        <v>433</v>
      </c>
      <c r="R23" s="6" t="s">
        <v>433</v>
      </c>
      <c r="S23" s="6" t="s">
        <v>433</v>
      </c>
      <c r="T23" s="6" t="s">
        <v>433</v>
      </c>
      <c r="U23" s="83">
        <f t="shared" si="0"/>
        <v>0</v>
      </c>
      <c r="V23" s="83">
        <f t="shared" si="1"/>
        <v>1</v>
      </c>
      <c r="W23" s="83">
        <f t="shared" si="2"/>
        <v>0</v>
      </c>
      <c r="X23" s="83">
        <f t="shared" si="3"/>
        <v>0</v>
      </c>
      <c r="Y23" s="84">
        <f t="shared" si="4"/>
        <v>1</v>
      </c>
    </row>
    <row r="24" spans="1:25" ht="15.75" thickBot="1">
      <c r="A24" s="7">
        <v>14</v>
      </c>
      <c r="B24" s="65" t="s">
        <v>407</v>
      </c>
      <c r="C24" s="6" t="s">
        <v>433</v>
      </c>
      <c r="D24" s="6" t="s">
        <v>433</v>
      </c>
      <c r="E24" s="6" t="s">
        <v>433</v>
      </c>
      <c r="F24" s="6" t="s">
        <v>433</v>
      </c>
      <c r="G24" s="6" t="s">
        <v>433</v>
      </c>
      <c r="H24" s="6" t="s">
        <v>433</v>
      </c>
      <c r="I24" s="6" t="s">
        <v>433</v>
      </c>
      <c r="J24" s="6" t="s">
        <v>433</v>
      </c>
      <c r="K24" s="6" t="s">
        <v>433</v>
      </c>
      <c r="L24" s="6" t="s">
        <v>433</v>
      </c>
      <c r="M24" s="6" t="s">
        <v>433</v>
      </c>
      <c r="N24" s="6" t="s">
        <v>433</v>
      </c>
      <c r="O24" s="6" t="s">
        <v>433</v>
      </c>
      <c r="P24" s="6" t="s">
        <v>433</v>
      </c>
      <c r="Q24" s="6" t="s">
        <v>433</v>
      </c>
      <c r="R24" s="6" t="s">
        <v>433</v>
      </c>
      <c r="S24" s="6" t="s">
        <v>433</v>
      </c>
      <c r="T24" s="6" t="s">
        <v>433</v>
      </c>
      <c r="U24" s="83">
        <f t="shared" si="0"/>
        <v>0</v>
      </c>
      <c r="V24" s="83">
        <f t="shared" si="1"/>
        <v>1</v>
      </c>
      <c r="W24" s="83">
        <f t="shared" si="2"/>
        <v>0</v>
      </c>
      <c r="X24" s="83">
        <f t="shared" si="3"/>
        <v>0</v>
      </c>
      <c r="Y24" s="84">
        <f t="shared" si="4"/>
        <v>1</v>
      </c>
    </row>
    <row r="25" spans="1:25" ht="15.75" thickBot="1">
      <c r="A25" s="5">
        <v>15</v>
      </c>
      <c r="B25" s="65" t="s">
        <v>408</v>
      </c>
      <c r="C25" s="6" t="s">
        <v>432</v>
      </c>
      <c r="D25" s="6" t="s">
        <v>432</v>
      </c>
      <c r="E25" s="6" t="s">
        <v>432</v>
      </c>
      <c r="F25" s="6" t="s">
        <v>432</v>
      </c>
      <c r="G25" s="6" t="s">
        <v>432</v>
      </c>
      <c r="H25" s="6" t="s">
        <v>432</v>
      </c>
      <c r="I25" s="6" t="s">
        <v>433</v>
      </c>
      <c r="J25" s="6" t="s">
        <v>432</v>
      </c>
      <c r="K25" s="6" t="s">
        <v>432</v>
      </c>
      <c r="L25" s="6" t="s">
        <v>433</v>
      </c>
      <c r="M25" s="6" t="s">
        <v>433</v>
      </c>
      <c r="N25" s="6" t="s">
        <v>432</v>
      </c>
      <c r="O25" s="6" t="s">
        <v>433</v>
      </c>
      <c r="P25" s="6" t="s">
        <v>432</v>
      </c>
      <c r="Q25" s="6" t="s">
        <v>432</v>
      </c>
      <c r="R25" s="6" t="s">
        <v>432</v>
      </c>
      <c r="S25" s="6" t="s">
        <v>432</v>
      </c>
      <c r="T25" s="6" t="s">
        <v>433</v>
      </c>
      <c r="U25" s="83">
        <f t="shared" si="0"/>
        <v>0.72222222222222221</v>
      </c>
      <c r="V25" s="83">
        <f t="shared" si="1"/>
        <v>0.27777777777777779</v>
      </c>
      <c r="W25" s="83">
        <f t="shared" si="2"/>
        <v>0</v>
      </c>
      <c r="X25" s="83">
        <f t="shared" si="3"/>
        <v>0</v>
      </c>
      <c r="Y25" s="84">
        <f t="shared" si="4"/>
        <v>0.27777777777777779</v>
      </c>
    </row>
    <row r="26" spans="1:25" ht="15.75" thickBot="1">
      <c r="A26" s="7">
        <v>16</v>
      </c>
      <c r="B26" s="65" t="s">
        <v>403</v>
      </c>
      <c r="C26" s="6" t="s">
        <v>432</v>
      </c>
      <c r="D26" s="6" t="s">
        <v>433</v>
      </c>
      <c r="E26" s="6" t="s">
        <v>432</v>
      </c>
      <c r="F26" s="6" t="s">
        <v>432</v>
      </c>
      <c r="G26" s="6" t="s">
        <v>432</v>
      </c>
      <c r="H26" s="6" t="s">
        <v>432</v>
      </c>
      <c r="I26" s="6" t="s">
        <v>433</v>
      </c>
      <c r="J26" s="6" t="s">
        <v>432</v>
      </c>
      <c r="K26" s="6" t="s">
        <v>433</v>
      </c>
      <c r="L26" s="6" t="s">
        <v>433</v>
      </c>
      <c r="M26" s="6" t="s">
        <v>433</v>
      </c>
      <c r="N26" s="6" t="s">
        <v>432</v>
      </c>
      <c r="O26" s="6" t="s">
        <v>433</v>
      </c>
      <c r="P26" s="6" t="s">
        <v>432</v>
      </c>
      <c r="Q26" s="6" t="s">
        <v>433</v>
      </c>
      <c r="R26" s="6" t="s">
        <v>432</v>
      </c>
      <c r="S26" s="6" t="s">
        <v>432</v>
      </c>
      <c r="T26" s="6" t="s">
        <v>433</v>
      </c>
      <c r="U26" s="83">
        <f t="shared" si="0"/>
        <v>0.55555555555555558</v>
      </c>
      <c r="V26" s="83">
        <f t="shared" si="1"/>
        <v>0.44444444444444442</v>
      </c>
      <c r="W26" s="83">
        <f t="shared" si="2"/>
        <v>0</v>
      </c>
      <c r="X26" s="83">
        <f t="shared" si="3"/>
        <v>0</v>
      </c>
      <c r="Y26" s="84">
        <f t="shared" si="4"/>
        <v>0.44444444444444442</v>
      </c>
    </row>
    <row r="27" spans="1:25" ht="15.75" thickBot="1">
      <c r="A27" s="5">
        <v>17</v>
      </c>
      <c r="B27" s="65" t="s">
        <v>409</v>
      </c>
      <c r="C27" s="6" t="s">
        <v>432</v>
      </c>
      <c r="D27" s="6" t="s">
        <v>432</v>
      </c>
      <c r="E27" s="6" t="s">
        <v>432</v>
      </c>
      <c r="F27" s="6" t="s">
        <v>432</v>
      </c>
      <c r="G27" s="6" t="s">
        <v>432</v>
      </c>
      <c r="H27" s="6" t="s">
        <v>432</v>
      </c>
      <c r="I27" s="6" t="s">
        <v>433</v>
      </c>
      <c r="J27" s="6" t="s">
        <v>433</v>
      </c>
      <c r="K27" s="6" t="s">
        <v>432</v>
      </c>
      <c r="L27" s="6" t="s">
        <v>433</v>
      </c>
      <c r="M27" s="6" t="s">
        <v>433</v>
      </c>
      <c r="N27" s="6" t="s">
        <v>432</v>
      </c>
      <c r="O27" s="6" t="s">
        <v>433</v>
      </c>
      <c r="P27" s="6" t="s">
        <v>432</v>
      </c>
      <c r="Q27" s="6" t="s">
        <v>432</v>
      </c>
      <c r="R27" s="6" t="s">
        <v>432</v>
      </c>
      <c r="S27" s="6" t="s">
        <v>432</v>
      </c>
      <c r="T27" s="6" t="s">
        <v>433</v>
      </c>
      <c r="U27" s="83">
        <f t="shared" si="0"/>
        <v>0.66666666666666663</v>
      </c>
      <c r="V27" s="83">
        <f t="shared" si="1"/>
        <v>0.33333333333333331</v>
      </c>
      <c r="W27" s="83">
        <f t="shared" si="2"/>
        <v>0</v>
      </c>
      <c r="X27" s="83">
        <f t="shared" si="3"/>
        <v>0</v>
      </c>
      <c r="Y27" s="84">
        <f t="shared" si="4"/>
        <v>0.33333333333333331</v>
      </c>
    </row>
    <row r="28" spans="1:25" ht="15.75" thickBot="1">
      <c r="A28" s="7">
        <v>18</v>
      </c>
      <c r="B28" s="64" t="s">
        <v>412</v>
      </c>
      <c r="C28" s="6" t="s">
        <v>433</v>
      </c>
      <c r="D28" s="6" t="s">
        <v>433</v>
      </c>
      <c r="E28" s="6" t="s">
        <v>433</v>
      </c>
      <c r="F28" s="6" t="s">
        <v>433</v>
      </c>
      <c r="G28" s="6" t="s">
        <v>433</v>
      </c>
      <c r="H28" s="6" t="s">
        <v>433</v>
      </c>
      <c r="I28" s="6" t="s">
        <v>433</v>
      </c>
      <c r="J28" s="6" t="s">
        <v>433</v>
      </c>
      <c r="K28" s="6" t="s">
        <v>433</v>
      </c>
      <c r="L28" s="6" t="s">
        <v>433</v>
      </c>
      <c r="M28" s="6" t="s">
        <v>433</v>
      </c>
      <c r="N28" s="6" t="s">
        <v>433</v>
      </c>
      <c r="O28" s="6" t="s">
        <v>433</v>
      </c>
      <c r="P28" s="6" t="s">
        <v>433</v>
      </c>
      <c r="Q28" s="6" t="s">
        <v>433</v>
      </c>
      <c r="R28" s="6" t="s">
        <v>433</v>
      </c>
      <c r="S28" s="6" t="s">
        <v>433</v>
      </c>
      <c r="T28" s="6" t="s">
        <v>433</v>
      </c>
      <c r="U28" s="83">
        <f t="shared" si="0"/>
        <v>0</v>
      </c>
      <c r="V28" s="83">
        <f t="shared" si="1"/>
        <v>1</v>
      </c>
      <c r="W28" s="83">
        <f t="shared" si="2"/>
        <v>0</v>
      </c>
      <c r="X28" s="83">
        <f t="shared" si="3"/>
        <v>0</v>
      </c>
      <c r="Y28" s="84">
        <f t="shared" si="4"/>
        <v>1</v>
      </c>
    </row>
    <row r="29" spans="1:25" ht="15.75" thickBot="1">
      <c r="A29" s="5">
        <v>19</v>
      </c>
      <c r="B29" s="65" t="s">
        <v>398</v>
      </c>
      <c r="C29" s="6" t="s">
        <v>432</v>
      </c>
      <c r="D29" s="6" t="s">
        <v>433</v>
      </c>
      <c r="E29" s="6" t="s">
        <v>432</v>
      </c>
      <c r="F29" s="6" t="s">
        <v>432</v>
      </c>
      <c r="G29" s="6" t="s">
        <v>432</v>
      </c>
      <c r="H29" s="6" t="s">
        <v>432</v>
      </c>
      <c r="I29" s="6" t="s">
        <v>433</v>
      </c>
      <c r="J29" s="6" t="s">
        <v>432</v>
      </c>
      <c r="K29" s="6" t="s">
        <v>432</v>
      </c>
      <c r="L29" s="6" t="s">
        <v>433</v>
      </c>
      <c r="M29" s="6" t="s">
        <v>433</v>
      </c>
      <c r="N29" s="6" t="s">
        <v>432</v>
      </c>
      <c r="O29" s="6" t="s">
        <v>433</v>
      </c>
      <c r="P29" s="6" t="s">
        <v>432</v>
      </c>
      <c r="Q29" s="6" t="s">
        <v>432</v>
      </c>
      <c r="R29" s="6" t="s">
        <v>432</v>
      </c>
      <c r="S29" s="6" t="s">
        <v>433</v>
      </c>
      <c r="T29" s="6" t="s">
        <v>433</v>
      </c>
      <c r="U29" s="83">
        <f t="shared" si="0"/>
        <v>0.61111111111111116</v>
      </c>
      <c r="V29" s="83">
        <f t="shared" si="1"/>
        <v>0.3888888888888889</v>
      </c>
      <c r="W29" s="83">
        <f t="shared" si="2"/>
        <v>0</v>
      </c>
      <c r="X29" s="83">
        <f t="shared" si="3"/>
        <v>0</v>
      </c>
      <c r="Y29" s="84">
        <f t="shared" si="4"/>
        <v>0.3888888888888889</v>
      </c>
    </row>
    <row r="30" spans="1:25" ht="15.75" thickBot="1">
      <c r="A30" s="7">
        <v>20</v>
      </c>
      <c r="B30" s="65" t="s">
        <v>413</v>
      </c>
      <c r="C30" s="6" t="s">
        <v>432</v>
      </c>
      <c r="D30" s="6" t="s">
        <v>432</v>
      </c>
      <c r="E30" s="6" t="s">
        <v>432</v>
      </c>
      <c r="F30" s="6" t="s">
        <v>432</v>
      </c>
      <c r="G30" s="6" t="s">
        <v>433</v>
      </c>
      <c r="H30" s="6" t="s">
        <v>432</v>
      </c>
      <c r="I30" s="6" t="s">
        <v>433</v>
      </c>
      <c r="J30" s="6" t="s">
        <v>432</v>
      </c>
      <c r="K30" s="6" t="s">
        <v>432</v>
      </c>
      <c r="L30" s="6" t="s">
        <v>433</v>
      </c>
      <c r="M30" s="6" t="s">
        <v>433</v>
      </c>
      <c r="N30" s="6" t="s">
        <v>432</v>
      </c>
      <c r="O30" s="6" t="s">
        <v>433</v>
      </c>
      <c r="P30" s="6" t="s">
        <v>432</v>
      </c>
      <c r="Q30" s="6" t="s">
        <v>433</v>
      </c>
      <c r="R30" s="6" t="s">
        <v>432</v>
      </c>
      <c r="S30" s="6" t="s">
        <v>432</v>
      </c>
      <c r="T30" s="6" t="s">
        <v>433</v>
      </c>
      <c r="U30" s="83">
        <f t="shared" si="0"/>
        <v>0.61111111111111116</v>
      </c>
      <c r="V30" s="83">
        <f t="shared" si="1"/>
        <v>0.3888888888888889</v>
      </c>
      <c r="W30" s="83">
        <f t="shared" si="2"/>
        <v>0</v>
      </c>
      <c r="X30" s="83">
        <f t="shared" si="3"/>
        <v>0</v>
      </c>
      <c r="Y30" s="84">
        <f t="shared" si="4"/>
        <v>0.3888888888888889</v>
      </c>
    </row>
    <row r="31" spans="1:25" ht="15.75" thickBot="1">
      <c r="A31" s="5">
        <v>21</v>
      </c>
      <c r="B31" s="65" t="s">
        <v>414</v>
      </c>
      <c r="C31" s="6" t="s">
        <v>433</v>
      </c>
      <c r="D31" s="6" t="s">
        <v>433</v>
      </c>
      <c r="E31" s="6" t="s">
        <v>433</v>
      </c>
      <c r="F31" s="6" t="s">
        <v>433</v>
      </c>
      <c r="G31" s="6" t="s">
        <v>433</v>
      </c>
      <c r="H31" s="6" t="s">
        <v>433</v>
      </c>
      <c r="I31" s="6" t="s">
        <v>433</v>
      </c>
      <c r="J31" s="6" t="s">
        <v>433</v>
      </c>
      <c r="K31" s="6" t="s">
        <v>433</v>
      </c>
      <c r="L31" s="6" t="s">
        <v>433</v>
      </c>
      <c r="M31" s="6" t="s">
        <v>433</v>
      </c>
      <c r="N31" s="6" t="s">
        <v>433</v>
      </c>
      <c r="O31" s="6" t="s">
        <v>433</v>
      </c>
      <c r="P31" s="6" t="s">
        <v>433</v>
      </c>
      <c r="Q31" s="6" t="s">
        <v>433</v>
      </c>
      <c r="R31" s="6" t="s">
        <v>433</v>
      </c>
      <c r="S31" s="6" t="s">
        <v>433</v>
      </c>
      <c r="T31" s="6" t="s">
        <v>433</v>
      </c>
      <c r="U31" s="83">
        <f t="shared" si="0"/>
        <v>0</v>
      </c>
      <c r="V31" s="83">
        <f t="shared" si="1"/>
        <v>1</v>
      </c>
      <c r="W31" s="83">
        <f t="shared" si="2"/>
        <v>0</v>
      </c>
      <c r="X31" s="83">
        <f t="shared" si="3"/>
        <v>0</v>
      </c>
      <c r="Y31" s="84">
        <f t="shared" si="4"/>
        <v>1</v>
      </c>
    </row>
    <row r="32" spans="1:25" ht="15.75" thickBot="1">
      <c r="A32" s="7">
        <v>22</v>
      </c>
      <c r="B32" s="65" t="s">
        <v>415</v>
      </c>
      <c r="C32" s="6" t="s">
        <v>432</v>
      </c>
      <c r="D32" s="6" t="s">
        <v>432</v>
      </c>
      <c r="E32" s="6" t="s">
        <v>432</v>
      </c>
      <c r="F32" s="6" t="s">
        <v>432</v>
      </c>
      <c r="G32" s="6" t="s">
        <v>432</v>
      </c>
      <c r="H32" s="6" t="s">
        <v>432</v>
      </c>
      <c r="I32" s="6" t="s">
        <v>433</v>
      </c>
      <c r="J32" s="6" t="s">
        <v>432</v>
      </c>
      <c r="K32" s="6" t="s">
        <v>432</v>
      </c>
      <c r="L32" s="6" t="s">
        <v>433</v>
      </c>
      <c r="M32" s="6" t="s">
        <v>433</v>
      </c>
      <c r="N32" s="6" t="s">
        <v>432</v>
      </c>
      <c r="O32" s="6" t="s">
        <v>433</v>
      </c>
      <c r="P32" s="6" t="s">
        <v>432</v>
      </c>
      <c r="Q32" s="6" t="s">
        <v>432</v>
      </c>
      <c r="R32" s="6" t="s">
        <v>432</v>
      </c>
      <c r="S32" s="6" t="s">
        <v>432</v>
      </c>
      <c r="T32" s="6" t="s">
        <v>433</v>
      </c>
      <c r="U32" s="83">
        <f t="shared" si="0"/>
        <v>0.72222222222222221</v>
      </c>
      <c r="V32" s="83">
        <f t="shared" si="1"/>
        <v>0.27777777777777779</v>
      </c>
      <c r="W32" s="83">
        <f t="shared" si="2"/>
        <v>0</v>
      </c>
      <c r="X32" s="83">
        <f t="shared" si="3"/>
        <v>0</v>
      </c>
      <c r="Y32" s="84">
        <f t="shared" si="4"/>
        <v>0.27777777777777779</v>
      </c>
    </row>
    <row r="33" spans="1:25" ht="15.75" thickBot="1">
      <c r="A33" s="5">
        <v>23</v>
      </c>
      <c r="B33" s="65" t="s">
        <v>416</v>
      </c>
      <c r="C33" s="6" t="s">
        <v>433</v>
      </c>
      <c r="D33" s="6" t="s">
        <v>433</v>
      </c>
      <c r="E33" s="6" t="s">
        <v>433</v>
      </c>
      <c r="F33" s="6" t="s">
        <v>433</v>
      </c>
      <c r="G33" s="6" t="s">
        <v>433</v>
      </c>
      <c r="H33" s="6" t="s">
        <v>433</v>
      </c>
      <c r="I33" s="6" t="s">
        <v>433</v>
      </c>
      <c r="J33" s="6" t="s">
        <v>433</v>
      </c>
      <c r="K33" s="6" t="s">
        <v>433</v>
      </c>
      <c r="L33" s="6" t="s">
        <v>433</v>
      </c>
      <c r="M33" s="6" t="s">
        <v>433</v>
      </c>
      <c r="N33" s="6" t="s">
        <v>433</v>
      </c>
      <c r="O33" s="6" t="s">
        <v>433</v>
      </c>
      <c r="P33" s="6" t="s">
        <v>433</v>
      </c>
      <c r="Q33" s="6" t="s">
        <v>433</v>
      </c>
      <c r="R33" s="6" t="s">
        <v>433</v>
      </c>
      <c r="S33" s="6" t="s">
        <v>433</v>
      </c>
      <c r="T33" s="6" t="s">
        <v>433</v>
      </c>
      <c r="U33" s="83">
        <f t="shared" si="0"/>
        <v>0</v>
      </c>
      <c r="V33" s="83">
        <f t="shared" si="1"/>
        <v>1</v>
      </c>
      <c r="W33" s="83">
        <f t="shared" si="2"/>
        <v>0</v>
      </c>
      <c r="X33" s="83">
        <f t="shared" si="3"/>
        <v>0</v>
      </c>
      <c r="Y33" s="84">
        <f t="shared" si="4"/>
        <v>1</v>
      </c>
    </row>
    <row r="34" spans="1:25" ht="15.75" thickBot="1">
      <c r="A34" s="7">
        <v>24</v>
      </c>
      <c r="B34" s="65" t="s">
        <v>417</v>
      </c>
      <c r="C34" s="6" t="s">
        <v>432</v>
      </c>
      <c r="D34" s="6" t="s">
        <v>432</v>
      </c>
      <c r="E34" s="6" t="s">
        <v>432</v>
      </c>
      <c r="F34" s="6" t="s">
        <v>432</v>
      </c>
      <c r="G34" s="6" t="s">
        <v>432</v>
      </c>
      <c r="H34" s="6" t="s">
        <v>432</v>
      </c>
      <c r="I34" s="6" t="s">
        <v>433</v>
      </c>
      <c r="J34" s="6" t="s">
        <v>432</v>
      </c>
      <c r="K34" s="6" t="s">
        <v>432</v>
      </c>
      <c r="L34" s="6" t="s">
        <v>433</v>
      </c>
      <c r="M34" s="6" t="s">
        <v>433</v>
      </c>
      <c r="N34" s="6" t="s">
        <v>432</v>
      </c>
      <c r="O34" s="6" t="s">
        <v>433</v>
      </c>
      <c r="P34" s="6" t="s">
        <v>432</v>
      </c>
      <c r="Q34" s="6" t="s">
        <v>432</v>
      </c>
      <c r="R34" s="6" t="s">
        <v>432</v>
      </c>
      <c r="S34" s="6" t="s">
        <v>432</v>
      </c>
      <c r="T34" s="6" t="s">
        <v>433</v>
      </c>
      <c r="U34" s="83">
        <f t="shared" si="0"/>
        <v>0.72222222222222221</v>
      </c>
      <c r="V34" s="83">
        <f t="shared" si="1"/>
        <v>0.27777777777777779</v>
      </c>
      <c r="W34" s="83">
        <f t="shared" si="2"/>
        <v>0</v>
      </c>
      <c r="X34" s="83">
        <f t="shared" si="3"/>
        <v>0</v>
      </c>
      <c r="Y34" s="84">
        <f t="shared" si="4"/>
        <v>0.27777777777777779</v>
      </c>
    </row>
    <row r="35" spans="1:25" ht="15.75" thickBot="1">
      <c r="A35" s="5">
        <v>25</v>
      </c>
      <c r="B35" s="65" t="s">
        <v>418</v>
      </c>
      <c r="C35" s="6" t="s">
        <v>433</v>
      </c>
      <c r="D35" s="6" t="s">
        <v>433</v>
      </c>
      <c r="E35" s="6" t="s">
        <v>433</v>
      </c>
      <c r="F35" s="6" t="s">
        <v>433</v>
      </c>
      <c r="G35" s="6" t="s">
        <v>433</v>
      </c>
      <c r="H35" s="6" t="s">
        <v>433</v>
      </c>
      <c r="I35" s="6" t="s">
        <v>433</v>
      </c>
      <c r="J35" s="6" t="s">
        <v>433</v>
      </c>
      <c r="K35" s="6" t="s">
        <v>433</v>
      </c>
      <c r="L35" s="6" t="s">
        <v>433</v>
      </c>
      <c r="M35" s="6" t="s">
        <v>433</v>
      </c>
      <c r="N35" s="6" t="s">
        <v>433</v>
      </c>
      <c r="O35" s="6" t="s">
        <v>433</v>
      </c>
      <c r="P35" s="6" t="s">
        <v>433</v>
      </c>
      <c r="Q35" s="6" t="s">
        <v>433</v>
      </c>
      <c r="R35" s="6" t="s">
        <v>433</v>
      </c>
      <c r="S35" s="6" t="s">
        <v>433</v>
      </c>
      <c r="T35" s="6" t="s">
        <v>433</v>
      </c>
      <c r="U35" s="83">
        <f t="shared" si="0"/>
        <v>0</v>
      </c>
      <c r="V35" s="83">
        <f t="shared" si="1"/>
        <v>1</v>
      </c>
      <c r="W35" s="83">
        <f t="shared" si="2"/>
        <v>0</v>
      </c>
      <c r="X35" s="83">
        <f t="shared" si="3"/>
        <v>0</v>
      </c>
      <c r="Y35" s="84">
        <f t="shared" si="4"/>
        <v>1</v>
      </c>
    </row>
    <row r="36" spans="1:25" ht="15.75" thickBot="1">
      <c r="A36" s="7">
        <v>26</v>
      </c>
      <c r="B36" s="65" t="s">
        <v>411</v>
      </c>
      <c r="C36" s="6" t="s">
        <v>432</v>
      </c>
      <c r="D36" s="6" t="s">
        <v>432</v>
      </c>
      <c r="E36" s="6" t="s">
        <v>432</v>
      </c>
      <c r="F36" s="6" t="s">
        <v>432</v>
      </c>
      <c r="G36" s="6" t="s">
        <v>432</v>
      </c>
      <c r="H36" s="6" t="s">
        <v>432</v>
      </c>
      <c r="I36" s="6" t="s">
        <v>433</v>
      </c>
      <c r="J36" s="6" t="s">
        <v>432</v>
      </c>
      <c r="K36" s="6" t="s">
        <v>432</v>
      </c>
      <c r="L36" s="6" t="s">
        <v>433</v>
      </c>
      <c r="M36" s="6" t="s">
        <v>433</v>
      </c>
      <c r="N36" s="6" t="s">
        <v>432</v>
      </c>
      <c r="O36" s="6" t="s">
        <v>433</v>
      </c>
      <c r="P36" s="6" t="s">
        <v>432</v>
      </c>
      <c r="Q36" s="6" t="s">
        <v>432</v>
      </c>
      <c r="R36" s="6" t="s">
        <v>432</v>
      </c>
      <c r="S36" s="6" t="s">
        <v>432</v>
      </c>
      <c r="T36" s="6" t="s">
        <v>433</v>
      </c>
      <c r="U36" s="83">
        <f t="shared" si="0"/>
        <v>0.72222222222222221</v>
      </c>
      <c r="V36" s="83">
        <f t="shared" si="1"/>
        <v>0.27777777777777779</v>
      </c>
      <c r="W36" s="83">
        <f t="shared" si="2"/>
        <v>0</v>
      </c>
      <c r="X36" s="83">
        <f t="shared" si="3"/>
        <v>0</v>
      </c>
      <c r="Y36" s="84">
        <f t="shared" si="4"/>
        <v>0.27777777777777779</v>
      </c>
    </row>
    <row r="37" spans="1:25" ht="15.75" thickBot="1">
      <c r="A37" s="5">
        <v>27</v>
      </c>
      <c r="B37" s="65" t="s">
        <v>428</v>
      </c>
      <c r="C37" s="6" t="s">
        <v>433</v>
      </c>
      <c r="D37" s="6" t="s">
        <v>433</v>
      </c>
      <c r="E37" s="6" t="s">
        <v>433</v>
      </c>
      <c r="F37" s="6" t="s">
        <v>433</v>
      </c>
      <c r="G37" s="6" t="s">
        <v>433</v>
      </c>
      <c r="H37" s="6" t="s">
        <v>433</v>
      </c>
      <c r="I37" s="6" t="s">
        <v>433</v>
      </c>
      <c r="J37" s="6" t="s">
        <v>433</v>
      </c>
      <c r="K37" s="6" t="s">
        <v>433</v>
      </c>
      <c r="L37" s="6" t="s">
        <v>433</v>
      </c>
      <c r="M37" s="6" t="s">
        <v>433</v>
      </c>
      <c r="N37" s="6" t="s">
        <v>433</v>
      </c>
      <c r="O37" s="6" t="s">
        <v>433</v>
      </c>
      <c r="P37" s="6" t="s">
        <v>433</v>
      </c>
      <c r="Q37" s="6" t="s">
        <v>433</v>
      </c>
      <c r="R37" s="6" t="s">
        <v>433</v>
      </c>
      <c r="S37" s="6" t="s">
        <v>433</v>
      </c>
      <c r="T37" s="6" t="s">
        <v>433</v>
      </c>
      <c r="U37" s="83">
        <f t="shared" si="0"/>
        <v>0</v>
      </c>
      <c r="V37" s="83">
        <f t="shared" si="1"/>
        <v>1</v>
      </c>
      <c r="W37" s="83">
        <f t="shared" si="2"/>
        <v>0</v>
      </c>
      <c r="X37" s="83">
        <f t="shared" si="3"/>
        <v>0</v>
      </c>
      <c r="Y37" s="84">
        <f t="shared" si="4"/>
        <v>1</v>
      </c>
    </row>
    <row r="38" spans="1:25" ht="15.75" thickBot="1">
      <c r="A38" s="7">
        <v>28</v>
      </c>
      <c r="B38" s="65" t="s">
        <v>419</v>
      </c>
      <c r="C38" s="6" t="s">
        <v>432</v>
      </c>
      <c r="D38" s="6" t="s">
        <v>432</v>
      </c>
      <c r="E38" s="6" t="s">
        <v>432</v>
      </c>
      <c r="F38" s="6" t="s">
        <v>432</v>
      </c>
      <c r="G38" s="6" t="s">
        <v>432</v>
      </c>
      <c r="H38" s="6" t="s">
        <v>432</v>
      </c>
      <c r="I38" s="6" t="s">
        <v>433</v>
      </c>
      <c r="J38" s="6" t="s">
        <v>432</v>
      </c>
      <c r="K38" s="6" t="s">
        <v>432</v>
      </c>
      <c r="L38" s="6" t="s">
        <v>433</v>
      </c>
      <c r="M38" s="6" t="s">
        <v>433</v>
      </c>
      <c r="N38" s="6" t="s">
        <v>432</v>
      </c>
      <c r="O38" s="6" t="s">
        <v>433</v>
      </c>
      <c r="P38" s="6" t="s">
        <v>432</v>
      </c>
      <c r="Q38" s="6" t="s">
        <v>432</v>
      </c>
      <c r="R38" s="6" t="s">
        <v>432</v>
      </c>
      <c r="S38" s="6" t="s">
        <v>432</v>
      </c>
      <c r="T38" s="6" t="s">
        <v>433</v>
      </c>
      <c r="U38" s="83">
        <f t="shared" si="0"/>
        <v>0.72222222222222221</v>
      </c>
      <c r="V38" s="83">
        <f t="shared" si="1"/>
        <v>0.27777777777777779</v>
      </c>
      <c r="W38" s="83">
        <f t="shared" si="2"/>
        <v>0</v>
      </c>
      <c r="X38" s="83">
        <f t="shared" si="3"/>
        <v>0</v>
      </c>
      <c r="Y38" s="84">
        <f t="shared" si="4"/>
        <v>0.27777777777777779</v>
      </c>
    </row>
    <row r="39" spans="1:25" ht="15.75" thickBot="1">
      <c r="A39" s="5">
        <v>29</v>
      </c>
      <c r="B39" s="65" t="s">
        <v>420</v>
      </c>
      <c r="C39" s="6" t="s">
        <v>433</v>
      </c>
      <c r="D39" s="6" t="s">
        <v>433</v>
      </c>
      <c r="E39" s="6" t="s">
        <v>433</v>
      </c>
      <c r="F39" s="6" t="s">
        <v>433</v>
      </c>
      <c r="G39" s="6" t="s">
        <v>433</v>
      </c>
      <c r="H39" s="6" t="s">
        <v>433</v>
      </c>
      <c r="I39" s="6" t="s">
        <v>433</v>
      </c>
      <c r="J39" s="6" t="s">
        <v>433</v>
      </c>
      <c r="K39" s="6" t="s">
        <v>433</v>
      </c>
      <c r="L39" s="6" t="s">
        <v>433</v>
      </c>
      <c r="M39" s="6" t="s">
        <v>433</v>
      </c>
      <c r="N39" s="6" t="s">
        <v>433</v>
      </c>
      <c r="O39" s="6" t="s">
        <v>433</v>
      </c>
      <c r="P39" s="6" t="s">
        <v>433</v>
      </c>
      <c r="Q39" s="6" t="s">
        <v>433</v>
      </c>
      <c r="R39" s="6" t="s">
        <v>433</v>
      </c>
      <c r="S39" s="6" t="s">
        <v>433</v>
      </c>
      <c r="T39" s="6" t="s">
        <v>433</v>
      </c>
      <c r="U39" s="83">
        <f t="shared" si="0"/>
        <v>0</v>
      </c>
      <c r="V39" s="83">
        <f t="shared" si="1"/>
        <v>1</v>
      </c>
      <c r="W39" s="83">
        <f t="shared" si="2"/>
        <v>0</v>
      </c>
      <c r="X39" s="83">
        <f t="shared" si="3"/>
        <v>0</v>
      </c>
      <c r="Y39" s="84">
        <f t="shared" si="4"/>
        <v>1</v>
      </c>
    </row>
    <row r="40" spans="1:25" ht="15.75" thickBot="1">
      <c r="A40" s="7">
        <v>30</v>
      </c>
      <c r="B40" s="65" t="s">
        <v>421</v>
      </c>
      <c r="C40" s="6" t="s">
        <v>432</v>
      </c>
      <c r="D40" s="6" t="s">
        <v>432</v>
      </c>
      <c r="E40" s="6" t="s">
        <v>432</v>
      </c>
      <c r="F40" s="6" t="s">
        <v>432</v>
      </c>
      <c r="G40" s="6" t="s">
        <v>432</v>
      </c>
      <c r="H40" s="6" t="s">
        <v>432</v>
      </c>
      <c r="I40" s="6" t="s">
        <v>433</v>
      </c>
      <c r="J40" s="6" t="s">
        <v>432</v>
      </c>
      <c r="K40" s="6" t="s">
        <v>432</v>
      </c>
      <c r="L40" s="6" t="s">
        <v>433</v>
      </c>
      <c r="M40" s="6" t="s">
        <v>433</v>
      </c>
      <c r="N40" s="6" t="s">
        <v>432</v>
      </c>
      <c r="O40" s="6" t="s">
        <v>433</v>
      </c>
      <c r="P40" s="6" t="s">
        <v>432</v>
      </c>
      <c r="Q40" s="6" t="s">
        <v>432</v>
      </c>
      <c r="R40" s="6" t="s">
        <v>432</v>
      </c>
      <c r="S40" s="6" t="s">
        <v>432</v>
      </c>
      <c r="T40" s="6" t="s">
        <v>433</v>
      </c>
      <c r="U40" s="83">
        <f t="shared" si="0"/>
        <v>0.72222222222222221</v>
      </c>
      <c r="V40" s="83">
        <f t="shared" si="1"/>
        <v>0.27777777777777779</v>
      </c>
      <c r="W40" s="83">
        <f t="shared" si="2"/>
        <v>0</v>
      </c>
      <c r="X40" s="83">
        <f t="shared" si="3"/>
        <v>0</v>
      </c>
      <c r="Y40" s="84">
        <f t="shared" si="4"/>
        <v>0.27777777777777779</v>
      </c>
    </row>
    <row r="41" spans="1:25" ht="15.75" thickBot="1">
      <c r="A41" s="5">
        <v>31</v>
      </c>
      <c r="B41" s="65" t="s">
        <v>422</v>
      </c>
      <c r="C41" s="6" t="s">
        <v>433</v>
      </c>
      <c r="D41" s="6" t="s">
        <v>433</v>
      </c>
      <c r="E41" s="6" t="s">
        <v>433</v>
      </c>
      <c r="F41" s="6" t="s">
        <v>433</v>
      </c>
      <c r="G41" s="6" t="s">
        <v>433</v>
      </c>
      <c r="H41" s="6" t="s">
        <v>433</v>
      </c>
      <c r="I41" s="6" t="s">
        <v>433</v>
      </c>
      <c r="J41" s="6" t="s">
        <v>433</v>
      </c>
      <c r="K41" s="6" t="s">
        <v>433</v>
      </c>
      <c r="L41" s="6" t="s">
        <v>433</v>
      </c>
      <c r="M41" s="6" t="s">
        <v>433</v>
      </c>
      <c r="N41" s="6" t="s">
        <v>433</v>
      </c>
      <c r="O41" s="6" t="s">
        <v>433</v>
      </c>
      <c r="P41" s="6" t="s">
        <v>433</v>
      </c>
      <c r="Q41" s="6" t="s">
        <v>433</v>
      </c>
      <c r="R41" s="6" t="s">
        <v>433</v>
      </c>
      <c r="S41" s="6" t="s">
        <v>433</v>
      </c>
      <c r="T41" s="6" t="s">
        <v>433</v>
      </c>
      <c r="U41" s="83">
        <f t="shared" si="0"/>
        <v>0</v>
      </c>
      <c r="V41" s="83">
        <f t="shared" si="1"/>
        <v>1</v>
      </c>
      <c r="W41" s="83">
        <f t="shared" si="2"/>
        <v>0</v>
      </c>
      <c r="X41" s="83">
        <f t="shared" si="3"/>
        <v>0</v>
      </c>
      <c r="Y41" s="84">
        <f t="shared" si="4"/>
        <v>1</v>
      </c>
    </row>
    <row r="42" spans="1:25" ht="15.75" thickBot="1">
      <c r="A42" s="7">
        <v>32</v>
      </c>
      <c r="B42" s="65" t="s">
        <v>423</v>
      </c>
      <c r="C42" s="6" t="s">
        <v>432</v>
      </c>
      <c r="D42" s="6" t="s">
        <v>432</v>
      </c>
      <c r="E42" s="6" t="s">
        <v>432</v>
      </c>
      <c r="F42" s="6" t="s">
        <v>432</v>
      </c>
      <c r="G42" s="6" t="s">
        <v>432</v>
      </c>
      <c r="H42" s="6" t="s">
        <v>432</v>
      </c>
      <c r="I42" s="6" t="s">
        <v>433</v>
      </c>
      <c r="J42" s="6" t="s">
        <v>432</v>
      </c>
      <c r="K42" s="6" t="s">
        <v>432</v>
      </c>
      <c r="L42" s="6" t="s">
        <v>433</v>
      </c>
      <c r="M42" s="6" t="s">
        <v>433</v>
      </c>
      <c r="N42" s="6" t="s">
        <v>432</v>
      </c>
      <c r="O42" s="6" t="s">
        <v>433</v>
      </c>
      <c r="P42" s="6" t="s">
        <v>432</v>
      </c>
      <c r="Q42" s="6" t="s">
        <v>432</v>
      </c>
      <c r="R42" s="6" t="s">
        <v>432</v>
      </c>
      <c r="S42" s="6" t="s">
        <v>432</v>
      </c>
      <c r="T42" s="6" t="s">
        <v>433</v>
      </c>
      <c r="U42" s="83">
        <f t="shared" si="0"/>
        <v>0.72222222222222221</v>
      </c>
      <c r="V42" s="83">
        <f t="shared" si="1"/>
        <v>0.27777777777777779</v>
      </c>
      <c r="W42" s="83">
        <f t="shared" si="2"/>
        <v>0</v>
      </c>
      <c r="X42" s="83">
        <f t="shared" si="3"/>
        <v>0</v>
      </c>
      <c r="Y42" s="84">
        <f t="shared" si="4"/>
        <v>0.27777777777777779</v>
      </c>
    </row>
    <row r="43" spans="1:25" ht="15.75" thickBot="1">
      <c r="A43" s="5">
        <v>33</v>
      </c>
      <c r="B43" s="65" t="s">
        <v>424</v>
      </c>
      <c r="C43" s="6" t="s">
        <v>433</v>
      </c>
      <c r="D43" s="6" t="s">
        <v>433</v>
      </c>
      <c r="E43" s="6" t="s">
        <v>433</v>
      </c>
      <c r="F43" s="6" t="s">
        <v>433</v>
      </c>
      <c r="G43" s="6" t="s">
        <v>433</v>
      </c>
      <c r="H43" s="6" t="s">
        <v>433</v>
      </c>
      <c r="I43" s="6" t="s">
        <v>433</v>
      </c>
      <c r="J43" s="6" t="s">
        <v>433</v>
      </c>
      <c r="K43" s="6" t="s">
        <v>433</v>
      </c>
      <c r="L43" s="6" t="s">
        <v>433</v>
      </c>
      <c r="M43" s="6" t="s">
        <v>433</v>
      </c>
      <c r="N43" s="6" t="s">
        <v>433</v>
      </c>
      <c r="O43" s="6" t="s">
        <v>433</v>
      </c>
      <c r="P43" s="6" t="s">
        <v>433</v>
      </c>
      <c r="Q43" s="6" t="s">
        <v>433</v>
      </c>
      <c r="R43" s="6" t="s">
        <v>433</v>
      </c>
      <c r="S43" s="6" t="s">
        <v>433</v>
      </c>
      <c r="T43" s="6" t="s">
        <v>433</v>
      </c>
      <c r="U43" s="83">
        <f t="shared" si="0"/>
        <v>0</v>
      </c>
      <c r="V43" s="83">
        <f t="shared" si="1"/>
        <v>1</v>
      </c>
      <c r="W43" s="83">
        <f t="shared" si="2"/>
        <v>0</v>
      </c>
      <c r="X43" s="83">
        <f t="shared" si="3"/>
        <v>0</v>
      </c>
      <c r="Y43" s="84">
        <f t="shared" si="4"/>
        <v>1</v>
      </c>
    </row>
    <row r="44" spans="1:25" ht="15.75" thickBot="1">
      <c r="A44" s="7">
        <v>34</v>
      </c>
      <c r="B44" s="65" t="s">
        <v>410</v>
      </c>
      <c r="C44" s="6" t="s">
        <v>432</v>
      </c>
      <c r="D44" s="6" t="s">
        <v>432</v>
      </c>
      <c r="E44" s="6" t="s">
        <v>432</v>
      </c>
      <c r="F44" s="6" t="s">
        <v>432</v>
      </c>
      <c r="G44" s="6" t="s">
        <v>432</v>
      </c>
      <c r="H44" s="6" t="s">
        <v>432</v>
      </c>
      <c r="I44" s="6" t="s">
        <v>433</v>
      </c>
      <c r="J44" s="6" t="s">
        <v>432</v>
      </c>
      <c r="K44" s="6" t="s">
        <v>432</v>
      </c>
      <c r="L44" s="6" t="s">
        <v>433</v>
      </c>
      <c r="M44" s="6" t="s">
        <v>433</v>
      </c>
      <c r="N44" s="6" t="s">
        <v>432</v>
      </c>
      <c r="O44" s="6" t="s">
        <v>433</v>
      </c>
      <c r="P44" s="6" t="s">
        <v>432</v>
      </c>
      <c r="Q44" s="6" t="s">
        <v>432</v>
      </c>
      <c r="R44" s="6" t="s">
        <v>432</v>
      </c>
      <c r="S44" s="6" t="s">
        <v>432</v>
      </c>
      <c r="T44" s="6" t="s">
        <v>433</v>
      </c>
      <c r="U44" s="83">
        <f>COUNTIF(C44:T44,"н")/COUNTA(C44:T44)</f>
        <v>0.72222222222222221</v>
      </c>
      <c r="V44" s="83">
        <f>COUNTIF(C44:T44,"с")/COUNTA(C44:T44)</f>
        <v>0.27777777777777779</v>
      </c>
      <c r="W44" s="83">
        <f>COUNTIF(C44:T44,"д")/COUNTA(C44:T44)</f>
        <v>0</v>
      </c>
      <c r="X44" s="83">
        <f>COUNTIF(C44:T44,"в")/COUNTA(C44:T44)</f>
        <v>0</v>
      </c>
      <c r="Y44" s="84">
        <f>V44+W44+X44</f>
        <v>0.27777777777777779</v>
      </c>
    </row>
    <row r="45" spans="1:25" ht="15.75" thickBot="1">
      <c r="A45" s="7">
        <v>35</v>
      </c>
      <c r="B45" s="65" t="s">
        <v>481</v>
      </c>
      <c r="C45" s="6" t="s">
        <v>433</v>
      </c>
      <c r="D45" s="6" t="s">
        <v>433</v>
      </c>
      <c r="E45" s="6" t="s">
        <v>433</v>
      </c>
      <c r="F45" s="6" t="s">
        <v>433</v>
      </c>
      <c r="G45" s="6" t="s">
        <v>433</v>
      </c>
      <c r="H45" s="6" t="s">
        <v>433</v>
      </c>
      <c r="I45" s="6" t="s">
        <v>433</v>
      </c>
      <c r="J45" s="6" t="s">
        <v>433</v>
      </c>
      <c r="K45" s="6" t="s">
        <v>433</v>
      </c>
      <c r="L45" s="6" t="s">
        <v>433</v>
      </c>
      <c r="M45" s="6" t="s">
        <v>433</v>
      </c>
      <c r="N45" s="6" t="s">
        <v>433</v>
      </c>
      <c r="O45" s="6" t="s">
        <v>433</v>
      </c>
      <c r="P45" s="6" t="s">
        <v>433</v>
      </c>
      <c r="Q45" s="6" t="s">
        <v>433</v>
      </c>
      <c r="R45" s="6" t="s">
        <v>433</v>
      </c>
      <c r="S45" s="6" t="s">
        <v>433</v>
      </c>
      <c r="T45" s="6" t="s">
        <v>433</v>
      </c>
      <c r="U45" s="83">
        <f t="shared" si="0"/>
        <v>0</v>
      </c>
      <c r="V45" s="83">
        <f t="shared" si="1"/>
        <v>1</v>
      </c>
      <c r="W45" s="83">
        <f t="shared" si="2"/>
        <v>0</v>
      </c>
      <c r="X45" s="83">
        <f t="shared" si="3"/>
        <v>0</v>
      </c>
      <c r="Y45" s="84">
        <f t="shared" si="4"/>
        <v>1</v>
      </c>
    </row>
    <row r="46" spans="1:25">
      <c r="A46" s="5">
        <v>36</v>
      </c>
      <c r="B46" s="66" t="s">
        <v>426</v>
      </c>
      <c r="C46" s="6" t="s">
        <v>433</v>
      </c>
      <c r="D46" s="6" t="s">
        <v>433</v>
      </c>
      <c r="E46" s="6" t="s">
        <v>433</v>
      </c>
      <c r="F46" s="6" t="s">
        <v>433</v>
      </c>
      <c r="G46" s="6" t="s">
        <v>433</v>
      </c>
      <c r="H46" s="6" t="s">
        <v>433</v>
      </c>
      <c r="I46" s="6" t="s">
        <v>433</v>
      </c>
      <c r="J46" s="6" t="s">
        <v>433</v>
      </c>
      <c r="K46" s="6" t="s">
        <v>433</v>
      </c>
      <c r="L46" s="6" t="s">
        <v>433</v>
      </c>
      <c r="M46" s="6" t="s">
        <v>433</v>
      </c>
      <c r="N46" s="6" t="s">
        <v>433</v>
      </c>
      <c r="O46" s="6" t="s">
        <v>433</v>
      </c>
      <c r="P46" s="6" t="s">
        <v>433</v>
      </c>
      <c r="Q46" s="6" t="s">
        <v>433</v>
      </c>
      <c r="R46" s="6" t="s">
        <v>433</v>
      </c>
      <c r="S46" s="6" t="s">
        <v>433</v>
      </c>
      <c r="T46" s="6" t="s">
        <v>433</v>
      </c>
      <c r="U46" s="83">
        <f t="shared" si="0"/>
        <v>0</v>
      </c>
      <c r="V46" s="83">
        <f t="shared" si="1"/>
        <v>1</v>
      </c>
      <c r="W46" s="83">
        <f t="shared" si="2"/>
        <v>0</v>
      </c>
      <c r="X46" s="83">
        <f t="shared" si="3"/>
        <v>0</v>
      </c>
      <c r="Y46" s="84">
        <f t="shared" si="4"/>
        <v>1</v>
      </c>
    </row>
    <row r="47" spans="1:25">
      <c r="A47" s="115" t="s">
        <v>52</v>
      </c>
      <c r="B47" s="115"/>
      <c r="C47" s="82">
        <f t="shared" ref="C47:T47" si="5">COUNTIF(C11:C46,"н")/COUNTA(C11:C46)</f>
        <v>0.44444444444444442</v>
      </c>
      <c r="D47" s="82">
        <f t="shared" si="5"/>
        <v>0.41666666666666669</v>
      </c>
      <c r="E47" s="82">
        <f t="shared" si="5"/>
        <v>0.5</v>
      </c>
      <c r="F47" s="82">
        <f t="shared" si="5"/>
        <v>0.47222222222222221</v>
      </c>
      <c r="G47" s="82">
        <f t="shared" si="5"/>
        <v>0.47222222222222221</v>
      </c>
      <c r="H47" s="82">
        <f t="shared" si="5"/>
        <v>0.5</v>
      </c>
      <c r="I47" s="82">
        <f t="shared" si="5"/>
        <v>2.7777777777777776E-2</v>
      </c>
      <c r="J47" s="82">
        <f t="shared" si="5"/>
        <v>0.47222222222222221</v>
      </c>
      <c r="K47" s="82">
        <f t="shared" si="5"/>
        <v>0.44444444444444442</v>
      </c>
      <c r="L47" s="82">
        <f t="shared" si="5"/>
        <v>2.7777777777777776E-2</v>
      </c>
      <c r="M47" s="82">
        <f t="shared" si="5"/>
        <v>2.7777777777777776E-2</v>
      </c>
      <c r="N47" s="82">
        <f t="shared" si="5"/>
        <v>0.47222222222222221</v>
      </c>
      <c r="O47" s="82">
        <f t="shared" si="5"/>
        <v>0</v>
      </c>
      <c r="P47" s="82">
        <f t="shared" si="5"/>
        <v>0.5</v>
      </c>
      <c r="Q47" s="82">
        <f t="shared" si="5"/>
        <v>0.44444444444444442</v>
      </c>
      <c r="R47" s="82">
        <f t="shared" si="5"/>
        <v>0.44444444444444442</v>
      </c>
      <c r="S47" s="82">
        <f t="shared" si="5"/>
        <v>0.47222222222222221</v>
      </c>
      <c r="T47" s="82">
        <f t="shared" si="5"/>
        <v>0</v>
      </c>
      <c r="U47" s="126" t="s">
        <v>44</v>
      </c>
      <c r="V47" s="127"/>
      <c r="W47" s="127"/>
      <c r="X47" s="127"/>
      <c r="Y47" s="128"/>
    </row>
    <row r="48" spans="1:25">
      <c r="A48" s="115" t="s">
        <v>53</v>
      </c>
      <c r="B48" s="115"/>
      <c r="C48" s="82">
        <f t="shared" ref="C48:T48" si="6">COUNTIF(C11:C46,"с")/COUNTA(C11:C46)</f>
        <v>0.55555555555555558</v>
      </c>
      <c r="D48" s="82">
        <f t="shared" si="6"/>
        <v>0.58333333333333337</v>
      </c>
      <c r="E48" s="82">
        <f t="shared" si="6"/>
        <v>0.5</v>
      </c>
      <c r="F48" s="82">
        <f t="shared" si="6"/>
        <v>0.52777777777777779</v>
      </c>
      <c r="G48" s="82">
        <f t="shared" si="6"/>
        <v>0.52777777777777779</v>
      </c>
      <c r="H48" s="82">
        <f t="shared" si="6"/>
        <v>0.5</v>
      </c>
      <c r="I48" s="82">
        <f t="shared" si="6"/>
        <v>0.97222222222222221</v>
      </c>
      <c r="J48" s="82">
        <f t="shared" si="6"/>
        <v>0.52777777777777779</v>
      </c>
      <c r="K48" s="82">
        <f t="shared" si="6"/>
        <v>0.55555555555555558</v>
      </c>
      <c r="L48" s="82">
        <f t="shared" si="6"/>
        <v>0.97222222222222221</v>
      </c>
      <c r="M48" s="82">
        <f t="shared" si="6"/>
        <v>0.97222222222222221</v>
      </c>
      <c r="N48" s="82">
        <f t="shared" si="6"/>
        <v>0.52777777777777779</v>
      </c>
      <c r="O48" s="82">
        <f t="shared" si="6"/>
        <v>1</v>
      </c>
      <c r="P48" s="82">
        <f t="shared" si="6"/>
        <v>0.5</v>
      </c>
      <c r="Q48" s="82">
        <f t="shared" si="6"/>
        <v>0.55555555555555558</v>
      </c>
      <c r="R48" s="82">
        <f t="shared" si="6"/>
        <v>0.55555555555555558</v>
      </c>
      <c r="S48" s="82">
        <f t="shared" si="6"/>
        <v>0.52777777777777779</v>
      </c>
      <c r="T48" s="82">
        <f t="shared" si="6"/>
        <v>1</v>
      </c>
      <c r="U48" s="108" t="s">
        <v>45</v>
      </c>
      <c r="V48" s="109"/>
      <c r="W48" s="109"/>
      <c r="X48" s="109"/>
      <c r="Y48" s="110"/>
    </row>
    <row r="49" spans="1:25">
      <c r="A49" s="115" t="s">
        <v>54</v>
      </c>
      <c r="B49" s="115"/>
      <c r="C49" s="82">
        <f t="shared" ref="C49:T49" si="7">COUNTIF(C11:C46,"д")/COUNTA(C11:C46)</f>
        <v>0</v>
      </c>
      <c r="D49" s="82">
        <f t="shared" si="7"/>
        <v>0</v>
      </c>
      <c r="E49" s="82">
        <f t="shared" si="7"/>
        <v>0</v>
      </c>
      <c r="F49" s="82">
        <f t="shared" si="7"/>
        <v>0</v>
      </c>
      <c r="G49" s="82">
        <f t="shared" si="7"/>
        <v>0</v>
      </c>
      <c r="H49" s="82">
        <f t="shared" si="7"/>
        <v>0</v>
      </c>
      <c r="I49" s="82">
        <f t="shared" si="7"/>
        <v>0</v>
      </c>
      <c r="J49" s="82">
        <f t="shared" si="7"/>
        <v>0</v>
      </c>
      <c r="K49" s="82">
        <f t="shared" si="7"/>
        <v>0</v>
      </c>
      <c r="L49" s="82">
        <f t="shared" si="7"/>
        <v>0</v>
      </c>
      <c r="M49" s="82">
        <f t="shared" si="7"/>
        <v>0</v>
      </c>
      <c r="N49" s="82">
        <f t="shared" si="7"/>
        <v>0</v>
      </c>
      <c r="O49" s="82">
        <f t="shared" si="7"/>
        <v>0</v>
      </c>
      <c r="P49" s="82">
        <f t="shared" si="7"/>
        <v>0</v>
      </c>
      <c r="Q49" s="82">
        <f t="shared" si="7"/>
        <v>0</v>
      </c>
      <c r="R49" s="82">
        <f t="shared" si="7"/>
        <v>0</v>
      </c>
      <c r="S49" s="82">
        <f t="shared" si="7"/>
        <v>0</v>
      </c>
      <c r="T49" s="82">
        <f t="shared" si="7"/>
        <v>0</v>
      </c>
      <c r="U49" s="111" t="s">
        <v>46</v>
      </c>
      <c r="V49" s="112"/>
      <c r="W49" s="112"/>
      <c r="X49" s="112"/>
      <c r="Y49" s="113"/>
    </row>
    <row r="50" spans="1:25">
      <c r="A50" s="115" t="s">
        <v>55</v>
      </c>
      <c r="B50" s="115"/>
      <c r="C50" s="82">
        <f t="shared" ref="C50:T50" si="8">COUNTIF(C11:C46,"в")/COUNTA(C11:C46)</f>
        <v>0</v>
      </c>
      <c r="D50" s="82">
        <f t="shared" si="8"/>
        <v>0</v>
      </c>
      <c r="E50" s="82">
        <f t="shared" si="8"/>
        <v>0</v>
      </c>
      <c r="F50" s="82">
        <f t="shared" si="8"/>
        <v>0</v>
      </c>
      <c r="G50" s="82">
        <f t="shared" si="8"/>
        <v>0</v>
      </c>
      <c r="H50" s="82">
        <f t="shared" si="8"/>
        <v>0</v>
      </c>
      <c r="I50" s="82">
        <f t="shared" si="8"/>
        <v>0</v>
      </c>
      <c r="J50" s="82">
        <f t="shared" si="8"/>
        <v>0</v>
      </c>
      <c r="K50" s="82">
        <f t="shared" si="8"/>
        <v>0</v>
      </c>
      <c r="L50" s="82">
        <f t="shared" si="8"/>
        <v>0</v>
      </c>
      <c r="M50" s="82">
        <f t="shared" si="8"/>
        <v>0</v>
      </c>
      <c r="N50" s="82">
        <f t="shared" si="8"/>
        <v>0</v>
      </c>
      <c r="O50" s="82">
        <f t="shared" si="8"/>
        <v>0</v>
      </c>
      <c r="P50" s="82">
        <f t="shared" si="8"/>
        <v>0</v>
      </c>
      <c r="Q50" s="82">
        <f t="shared" si="8"/>
        <v>0</v>
      </c>
      <c r="R50" s="82">
        <f t="shared" si="8"/>
        <v>0</v>
      </c>
      <c r="S50" s="82">
        <f t="shared" si="8"/>
        <v>0</v>
      </c>
      <c r="T50" s="82">
        <f t="shared" si="8"/>
        <v>0</v>
      </c>
      <c r="U50" s="124" t="s">
        <v>47</v>
      </c>
      <c r="V50" s="125"/>
      <c r="W50" s="125"/>
      <c r="X50" s="125"/>
      <c r="Y50" s="110"/>
    </row>
    <row r="51" spans="1:25">
      <c r="A51" s="140" t="s">
        <v>56</v>
      </c>
      <c r="B51" s="140"/>
      <c r="C51" s="82">
        <f>C48+C49+C50</f>
        <v>0.55555555555555558</v>
      </c>
      <c r="D51" s="82">
        <f t="shared" ref="D51:T51" si="9">D48+D49+D50</f>
        <v>0.58333333333333337</v>
      </c>
      <c r="E51" s="82">
        <f t="shared" si="9"/>
        <v>0.5</v>
      </c>
      <c r="F51" s="82">
        <f t="shared" si="9"/>
        <v>0.52777777777777779</v>
      </c>
      <c r="G51" s="82">
        <f t="shared" si="9"/>
        <v>0.52777777777777779</v>
      </c>
      <c r="H51" s="82">
        <f t="shared" si="9"/>
        <v>0.5</v>
      </c>
      <c r="I51" s="82">
        <f t="shared" si="9"/>
        <v>0.97222222222222221</v>
      </c>
      <c r="J51" s="82">
        <f t="shared" si="9"/>
        <v>0.52777777777777779</v>
      </c>
      <c r="K51" s="82">
        <f t="shared" si="9"/>
        <v>0.55555555555555558</v>
      </c>
      <c r="L51" s="82">
        <f t="shared" si="9"/>
        <v>0.97222222222222221</v>
      </c>
      <c r="M51" s="82">
        <f t="shared" si="9"/>
        <v>0.97222222222222221</v>
      </c>
      <c r="N51" s="82">
        <f t="shared" si="9"/>
        <v>0.52777777777777779</v>
      </c>
      <c r="O51" s="82">
        <f t="shared" si="9"/>
        <v>1</v>
      </c>
      <c r="P51" s="82">
        <f t="shared" si="9"/>
        <v>0.5</v>
      </c>
      <c r="Q51" s="82">
        <f t="shared" si="9"/>
        <v>0.55555555555555558</v>
      </c>
      <c r="R51" s="82">
        <f t="shared" si="9"/>
        <v>0.55555555555555558</v>
      </c>
      <c r="S51" s="82">
        <f t="shared" si="9"/>
        <v>0.52777777777777779</v>
      </c>
      <c r="T51" s="82">
        <f t="shared" si="9"/>
        <v>1</v>
      </c>
      <c r="U51" s="9" t="s">
        <v>48</v>
      </c>
      <c r="V51" s="9" t="s">
        <v>49</v>
      </c>
      <c r="W51" s="9" t="s">
        <v>50</v>
      </c>
      <c r="X51" s="9" t="s">
        <v>51</v>
      </c>
      <c r="Y51" s="10" t="s">
        <v>43</v>
      </c>
    </row>
    <row r="52" spans="1:25">
      <c r="A52" s="129" t="s">
        <v>57</v>
      </c>
      <c r="B52" s="129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85">
        <f>AVERAGE(U11:U46)</f>
        <v>0.34104938271604923</v>
      </c>
      <c r="V52" s="85">
        <f>AVERAGE(V11:V46)</f>
        <v>0.65895061728395077</v>
      </c>
      <c r="W52" s="85">
        <f>AVERAGE(W11:W46)</f>
        <v>0</v>
      </c>
      <c r="X52" s="85">
        <f>AVERAGE(X11:X46)</f>
        <v>0</v>
      </c>
      <c r="Y52" s="86">
        <f>AVERAGE(Y11:Y46)</f>
        <v>0.65895061728395077</v>
      </c>
    </row>
    <row r="57" spans="1:25" ht="15" customHeight="1">
      <c r="A57" s="1" t="s">
        <v>4</v>
      </c>
      <c r="C57" s="4" t="s">
        <v>62</v>
      </c>
    </row>
    <row r="58" spans="1:25" ht="15" customHeight="1">
      <c r="A58" s="138" t="s">
        <v>5</v>
      </c>
      <c r="B58" s="141" t="s">
        <v>6</v>
      </c>
      <c r="C58" s="145" t="s">
        <v>285</v>
      </c>
      <c r="D58" s="205"/>
      <c r="E58" s="205"/>
      <c r="F58" s="205"/>
      <c r="G58" s="205"/>
      <c r="H58" s="205"/>
      <c r="I58" s="205"/>
      <c r="J58" s="205"/>
      <c r="K58" s="145" t="s">
        <v>295</v>
      </c>
      <c r="L58" s="205"/>
      <c r="M58" s="205"/>
      <c r="N58" s="205"/>
      <c r="O58" s="205"/>
      <c r="P58" s="119" t="s">
        <v>296</v>
      </c>
      <c r="Q58" s="205"/>
      <c r="R58" s="205"/>
      <c r="S58" s="205"/>
      <c r="T58" s="205"/>
      <c r="U58" s="106" t="s">
        <v>37</v>
      </c>
      <c r="V58" s="106"/>
      <c r="W58" s="106"/>
      <c r="X58" s="106"/>
      <c r="Y58" s="106"/>
    </row>
    <row r="59" spans="1:25" ht="15" customHeight="1">
      <c r="A59" s="138"/>
      <c r="B59" s="142"/>
      <c r="C59" s="104" t="s">
        <v>286</v>
      </c>
      <c r="D59" s="104" t="s">
        <v>287</v>
      </c>
      <c r="E59" s="104" t="s">
        <v>288</v>
      </c>
      <c r="F59" s="104" t="s">
        <v>289</v>
      </c>
      <c r="G59" s="104" t="s">
        <v>290</v>
      </c>
      <c r="H59" s="120"/>
      <c r="I59" s="104" t="s">
        <v>291</v>
      </c>
      <c r="J59" s="104" t="s">
        <v>292</v>
      </c>
      <c r="K59" s="104" t="s">
        <v>297</v>
      </c>
      <c r="L59" s="104" t="s">
        <v>298</v>
      </c>
      <c r="M59" s="104" t="s">
        <v>299</v>
      </c>
      <c r="N59" s="104" t="s">
        <v>300</v>
      </c>
      <c r="O59" s="104"/>
      <c r="P59" s="105" t="s">
        <v>301</v>
      </c>
      <c r="Q59" s="105"/>
      <c r="R59" s="104" t="s">
        <v>302</v>
      </c>
      <c r="S59" s="104" t="s">
        <v>303</v>
      </c>
      <c r="T59" s="104" t="s">
        <v>304</v>
      </c>
      <c r="U59" s="113" t="s">
        <v>38</v>
      </c>
      <c r="V59" s="113"/>
      <c r="W59" s="113"/>
      <c r="X59" s="113"/>
      <c r="Y59" s="113"/>
    </row>
    <row r="60" spans="1:25" ht="15" customHeight="1">
      <c r="A60" s="138"/>
      <c r="B60" s="142"/>
      <c r="C60" s="104"/>
      <c r="D60" s="104"/>
      <c r="E60" s="104"/>
      <c r="F60" s="120"/>
      <c r="G60" s="205"/>
      <c r="H60" s="205"/>
      <c r="I60" s="104"/>
      <c r="J60" s="104"/>
      <c r="K60" s="120"/>
      <c r="L60" s="104"/>
      <c r="M60" s="104"/>
      <c r="N60" s="104"/>
      <c r="O60" s="104"/>
      <c r="P60" s="105"/>
      <c r="Q60" s="105"/>
      <c r="R60" s="104"/>
      <c r="S60" s="104"/>
      <c r="T60" s="104"/>
      <c r="U60" s="114" t="s">
        <v>39</v>
      </c>
      <c r="V60" s="114" t="s">
        <v>40</v>
      </c>
      <c r="W60" s="114" t="s">
        <v>41</v>
      </c>
      <c r="X60" s="114" t="s">
        <v>42</v>
      </c>
      <c r="Y60" s="107" t="s">
        <v>43</v>
      </c>
    </row>
    <row r="61" spans="1:25">
      <c r="A61" s="138"/>
      <c r="B61" s="142"/>
      <c r="C61" s="104"/>
      <c r="D61" s="104"/>
      <c r="E61" s="104"/>
      <c r="F61" s="120"/>
      <c r="G61" s="104" t="s">
        <v>293</v>
      </c>
      <c r="H61" s="104" t="s">
        <v>294</v>
      </c>
      <c r="I61" s="104"/>
      <c r="J61" s="104"/>
      <c r="K61" s="120"/>
      <c r="L61" s="104"/>
      <c r="M61" s="104"/>
      <c r="N61" s="104" t="s">
        <v>305</v>
      </c>
      <c r="O61" s="104" t="s">
        <v>306</v>
      </c>
      <c r="P61" s="104" t="s">
        <v>307</v>
      </c>
      <c r="Q61" s="104" t="s">
        <v>308</v>
      </c>
      <c r="R61" s="104"/>
      <c r="S61" s="104"/>
      <c r="T61" s="104"/>
      <c r="U61" s="114"/>
      <c r="V61" s="114"/>
      <c r="W61" s="114"/>
      <c r="X61" s="114"/>
      <c r="Y61" s="107"/>
    </row>
    <row r="62" spans="1:25" ht="15.75" thickBot="1">
      <c r="A62" s="139"/>
      <c r="B62" s="142"/>
      <c r="C62" s="104"/>
      <c r="D62" s="104"/>
      <c r="E62" s="104"/>
      <c r="F62" s="120"/>
      <c r="G62" s="205"/>
      <c r="H62" s="104"/>
      <c r="I62" s="104"/>
      <c r="J62" s="104"/>
      <c r="K62" s="120"/>
      <c r="L62" s="104"/>
      <c r="M62" s="104"/>
      <c r="N62" s="104"/>
      <c r="O62" s="104"/>
      <c r="P62" s="104"/>
      <c r="Q62" s="104"/>
      <c r="R62" s="104"/>
      <c r="S62" s="104"/>
      <c r="T62" s="104"/>
      <c r="U62" s="114"/>
      <c r="V62" s="114"/>
      <c r="W62" s="114"/>
      <c r="X62" s="114"/>
      <c r="Y62" s="107"/>
    </row>
    <row r="63" spans="1:25" ht="15.75" thickBot="1">
      <c r="A63" s="5">
        <v>1</v>
      </c>
      <c r="B63" s="64" t="s">
        <v>431</v>
      </c>
      <c r="C63" s="6" t="s">
        <v>433</v>
      </c>
      <c r="D63" s="6" t="s">
        <v>432</v>
      </c>
      <c r="E63" s="6" t="s">
        <v>432</v>
      </c>
      <c r="F63" s="6" t="s">
        <v>433</v>
      </c>
      <c r="G63" s="6" t="s">
        <v>432</v>
      </c>
      <c r="H63" s="6" t="s">
        <v>432</v>
      </c>
      <c r="I63" s="6" t="s">
        <v>433</v>
      </c>
      <c r="J63" s="6" t="s">
        <v>433</v>
      </c>
      <c r="K63" s="6" t="s">
        <v>433</v>
      </c>
      <c r="L63" s="6" t="s">
        <v>473</v>
      </c>
      <c r="M63" s="6" t="s">
        <v>433</v>
      </c>
      <c r="N63" s="6" t="s">
        <v>432</v>
      </c>
      <c r="O63" s="6" t="s">
        <v>433</v>
      </c>
      <c r="P63" s="6" t="s">
        <v>473</v>
      </c>
      <c r="Q63" s="6" t="s">
        <v>473</v>
      </c>
      <c r="R63" s="6" t="s">
        <v>433</v>
      </c>
      <c r="S63" s="6" t="s">
        <v>433</v>
      </c>
      <c r="T63" s="6" t="s">
        <v>473</v>
      </c>
      <c r="U63" s="83">
        <f>COUNTIF(C63:T63,"н")/COUNTA(C63:T63)</f>
        <v>0.27777777777777779</v>
      </c>
      <c r="V63" s="83">
        <f>COUNTIF(C63:T63,"с")/COUNTA(C63:T63)</f>
        <v>0.5</v>
      </c>
      <c r="W63" s="83">
        <f>COUNTIF(C63:T63,"д")/COUNTA(C63:T63)</f>
        <v>0.22222222222222221</v>
      </c>
      <c r="X63" s="83">
        <f>COUNTIF(C63:T63,"в")/COUNTA(C63:T63)</f>
        <v>0</v>
      </c>
      <c r="Y63" s="84">
        <f>V63+W63+X63</f>
        <v>0.72222222222222221</v>
      </c>
    </row>
    <row r="64" spans="1:25" ht="15.75" thickBot="1">
      <c r="A64" s="7">
        <v>2</v>
      </c>
      <c r="B64" s="65" t="s">
        <v>396</v>
      </c>
      <c r="C64" s="6" t="s">
        <v>433</v>
      </c>
      <c r="D64" s="6" t="s">
        <v>433</v>
      </c>
      <c r="E64" s="6" t="s">
        <v>433</v>
      </c>
      <c r="F64" s="6" t="s">
        <v>433</v>
      </c>
      <c r="G64" s="6" t="s">
        <v>433</v>
      </c>
      <c r="H64" s="6" t="s">
        <v>433</v>
      </c>
      <c r="I64" s="6" t="s">
        <v>433</v>
      </c>
      <c r="J64" s="6" t="s">
        <v>473</v>
      </c>
      <c r="K64" s="6" t="s">
        <v>433</v>
      </c>
      <c r="L64" s="6" t="s">
        <v>473</v>
      </c>
      <c r="M64" s="6" t="s">
        <v>473</v>
      </c>
      <c r="N64" s="6" t="s">
        <v>473</v>
      </c>
      <c r="O64" s="6" t="s">
        <v>473</v>
      </c>
      <c r="P64" s="6" t="s">
        <v>473</v>
      </c>
      <c r="Q64" s="6" t="s">
        <v>473</v>
      </c>
      <c r="R64" s="6" t="s">
        <v>473</v>
      </c>
      <c r="S64" s="6" t="s">
        <v>473</v>
      </c>
      <c r="T64" s="6" t="s">
        <v>473</v>
      </c>
      <c r="U64" s="83">
        <f t="shared" ref="U64:U98" si="10">COUNTIF(C64:T64,"н")/COUNTA(C64:T64)</f>
        <v>0</v>
      </c>
      <c r="V64" s="83">
        <f t="shared" ref="V64:V98" si="11">COUNTIF(C64:T64,"с")/COUNTA(C64:T64)</f>
        <v>0.44444444444444442</v>
      </c>
      <c r="W64" s="83">
        <f t="shared" ref="W64:W98" si="12">COUNTIF(C64:T64,"д")/COUNTA(C64:T64)</f>
        <v>0.55555555555555558</v>
      </c>
      <c r="X64" s="83">
        <f t="shared" ref="X64:X98" si="13">COUNTIF(C64:T64,"в")/COUNTA(C64:T64)</f>
        <v>0</v>
      </c>
      <c r="Y64" s="84">
        <f t="shared" ref="Y64:Y98" si="14">V64+W64+X64</f>
        <v>1</v>
      </c>
    </row>
    <row r="65" spans="1:25" ht="15.75" thickBot="1">
      <c r="A65" s="5">
        <v>3</v>
      </c>
      <c r="B65" s="65" t="s">
        <v>397</v>
      </c>
      <c r="C65" s="6" t="s">
        <v>473</v>
      </c>
      <c r="D65" s="6" t="s">
        <v>473</v>
      </c>
      <c r="E65" s="6" t="s">
        <v>473</v>
      </c>
      <c r="F65" s="6" t="s">
        <v>473</v>
      </c>
      <c r="G65" s="6" t="s">
        <v>473</v>
      </c>
      <c r="H65" s="6" t="s">
        <v>473</v>
      </c>
      <c r="I65" s="6" t="s">
        <v>473</v>
      </c>
      <c r="J65" s="6" t="s">
        <v>473</v>
      </c>
      <c r="K65" s="6" t="s">
        <v>473</v>
      </c>
      <c r="L65" s="6" t="s">
        <v>473</v>
      </c>
      <c r="M65" s="6" t="s">
        <v>473</v>
      </c>
      <c r="N65" s="6" t="s">
        <v>473</v>
      </c>
      <c r="O65" s="6" t="s">
        <v>473</v>
      </c>
      <c r="P65" s="6" t="s">
        <v>473</v>
      </c>
      <c r="Q65" s="6" t="s">
        <v>473</v>
      </c>
      <c r="R65" s="6" t="s">
        <v>473</v>
      </c>
      <c r="S65" s="6" t="s">
        <v>473</v>
      </c>
      <c r="T65" s="6" t="s">
        <v>473</v>
      </c>
      <c r="U65" s="83">
        <f t="shared" si="10"/>
        <v>0</v>
      </c>
      <c r="V65" s="83">
        <f t="shared" si="11"/>
        <v>0</v>
      </c>
      <c r="W65" s="83">
        <f t="shared" si="12"/>
        <v>1</v>
      </c>
      <c r="X65" s="83">
        <f t="shared" si="13"/>
        <v>0</v>
      </c>
      <c r="Y65" s="84">
        <f t="shared" si="14"/>
        <v>1</v>
      </c>
    </row>
    <row r="66" spans="1:25" ht="15.75" thickBot="1">
      <c r="A66" s="7">
        <v>4</v>
      </c>
      <c r="B66" s="67" t="s">
        <v>430</v>
      </c>
      <c r="C66" s="6" t="s">
        <v>473</v>
      </c>
      <c r="D66" s="6" t="s">
        <v>473</v>
      </c>
      <c r="E66" s="6" t="s">
        <v>473</v>
      </c>
      <c r="F66" s="6" t="s">
        <v>473</v>
      </c>
      <c r="G66" s="6" t="s">
        <v>433</v>
      </c>
      <c r="H66" s="6" t="s">
        <v>473</v>
      </c>
      <c r="I66" s="6" t="s">
        <v>473</v>
      </c>
      <c r="J66" s="6" t="s">
        <v>473</v>
      </c>
      <c r="K66" s="6" t="s">
        <v>473</v>
      </c>
      <c r="L66" s="6" t="s">
        <v>473</v>
      </c>
      <c r="M66" s="6" t="s">
        <v>473</v>
      </c>
      <c r="N66" s="6" t="s">
        <v>473</v>
      </c>
      <c r="O66" s="6" t="s">
        <v>473</v>
      </c>
      <c r="P66" s="6" t="s">
        <v>473</v>
      </c>
      <c r="Q66" s="6" t="s">
        <v>473</v>
      </c>
      <c r="R66" s="6" t="s">
        <v>473</v>
      </c>
      <c r="S66" s="6" t="s">
        <v>473</v>
      </c>
      <c r="T66" s="6" t="s">
        <v>473</v>
      </c>
      <c r="U66" s="83">
        <f t="shared" si="10"/>
        <v>0</v>
      </c>
      <c r="V66" s="83">
        <f t="shared" si="11"/>
        <v>5.5555555555555552E-2</v>
      </c>
      <c r="W66" s="83">
        <f t="shared" si="12"/>
        <v>0.94444444444444442</v>
      </c>
      <c r="X66" s="83">
        <f t="shared" si="13"/>
        <v>0</v>
      </c>
      <c r="Y66" s="84">
        <f t="shared" si="14"/>
        <v>1</v>
      </c>
    </row>
    <row r="67" spans="1:25" ht="15.75" thickBot="1">
      <c r="A67" s="5">
        <v>5</v>
      </c>
      <c r="B67" s="65" t="s">
        <v>399</v>
      </c>
      <c r="C67" s="6" t="s">
        <v>473</v>
      </c>
      <c r="D67" s="6" t="s">
        <v>473</v>
      </c>
      <c r="E67" s="6" t="s">
        <v>473</v>
      </c>
      <c r="F67" s="6" t="s">
        <v>433</v>
      </c>
      <c r="G67" s="6" t="s">
        <v>473</v>
      </c>
      <c r="H67" s="6" t="s">
        <v>473</v>
      </c>
      <c r="I67" s="6" t="s">
        <v>473</v>
      </c>
      <c r="J67" s="6" t="s">
        <v>473</v>
      </c>
      <c r="K67" s="6" t="s">
        <v>473</v>
      </c>
      <c r="L67" s="6" t="s">
        <v>473</v>
      </c>
      <c r="M67" s="6" t="s">
        <v>473</v>
      </c>
      <c r="N67" s="6" t="s">
        <v>473</v>
      </c>
      <c r="O67" s="6" t="s">
        <v>473</v>
      </c>
      <c r="P67" s="6" t="s">
        <v>473</v>
      </c>
      <c r="Q67" s="6" t="s">
        <v>473</v>
      </c>
      <c r="R67" s="6" t="s">
        <v>473</v>
      </c>
      <c r="S67" s="6" t="s">
        <v>473</v>
      </c>
      <c r="T67" s="6" t="s">
        <v>473</v>
      </c>
      <c r="U67" s="83">
        <f t="shared" si="10"/>
        <v>0</v>
      </c>
      <c r="V67" s="83">
        <f t="shared" si="11"/>
        <v>5.5555555555555552E-2</v>
      </c>
      <c r="W67" s="83">
        <f t="shared" si="12"/>
        <v>0.94444444444444442</v>
      </c>
      <c r="X67" s="83">
        <f t="shared" si="13"/>
        <v>0</v>
      </c>
      <c r="Y67" s="84">
        <f t="shared" si="14"/>
        <v>1</v>
      </c>
    </row>
    <row r="68" spans="1:25" ht="15.75" thickBot="1">
      <c r="A68" s="7">
        <v>6</v>
      </c>
      <c r="B68" s="65" t="s">
        <v>400</v>
      </c>
      <c r="C68" s="6" t="s">
        <v>473</v>
      </c>
      <c r="D68" s="6" t="s">
        <v>473</v>
      </c>
      <c r="E68" s="6" t="s">
        <v>433</v>
      </c>
      <c r="F68" s="6" t="s">
        <v>433</v>
      </c>
      <c r="G68" s="6" t="s">
        <v>473</v>
      </c>
      <c r="H68" s="6" t="s">
        <v>433</v>
      </c>
      <c r="I68" s="6" t="s">
        <v>473</v>
      </c>
      <c r="J68" s="6" t="s">
        <v>473</v>
      </c>
      <c r="K68" s="6" t="s">
        <v>473</v>
      </c>
      <c r="L68" s="6" t="s">
        <v>473</v>
      </c>
      <c r="M68" s="6" t="s">
        <v>473</v>
      </c>
      <c r="N68" s="6" t="s">
        <v>473</v>
      </c>
      <c r="O68" s="6" t="s">
        <v>473</v>
      </c>
      <c r="P68" s="6" t="s">
        <v>473</v>
      </c>
      <c r="Q68" s="6" t="s">
        <v>473</v>
      </c>
      <c r="R68" s="6" t="s">
        <v>473</v>
      </c>
      <c r="S68" s="6" t="s">
        <v>473</v>
      </c>
      <c r="T68" s="6" t="s">
        <v>473</v>
      </c>
      <c r="U68" s="83">
        <f t="shared" si="10"/>
        <v>0</v>
      </c>
      <c r="V68" s="83">
        <f t="shared" si="11"/>
        <v>0.16666666666666666</v>
      </c>
      <c r="W68" s="83">
        <f t="shared" si="12"/>
        <v>0.83333333333333337</v>
      </c>
      <c r="X68" s="83">
        <f t="shared" si="13"/>
        <v>0</v>
      </c>
      <c r="Y68" s="84">
        <f t="shared" si="14"/>
        <v>1</v>
      </c>
    </row>
    <row r="69" spans="1:25" ht="15.75" thickBot="1">
      <c r="A69" s="5">
        <v>7</v>
      </c>
      <c r="B69" s="65" t="s">
        <v>427</v>
      </c>
      <c r="C69" s="6" t="s">
        <v>433</v>
      </c>
      <c r="D69" s="6" t="s">
        <v>473</v>
      </c>
      <c r="E69" s="6" t="s">
        <v>433</v>
      </c>
      <c r="F69" s="6" t="s">
        <v>433</v>
      </c>
      <c r="G69" s="6" t="s">
        <v>473</v>
      </c>
      <c r="H69" s="6" t="s">
        <v>433</v>
      </c>
      <c r="I69" s="6" t="s">
        <v>473</v>
      </c>
      <c r="J69" s="6" t="s">
        <v>473</v>
      </c>
      <c r="K69" s="6" t="s">
        <v>433</v>
      </c>
      <c r="L69" s="6" t="s">
        <v>473</v>
      </c>
      <c r="M69" s="6" t="s">
        <v>473</v>
      </c>
      <c r="N69" s="6" t="s">
        <v>433</v>
      </c>
      <c r="O69" s="6" t="s">
        <v>473</v>
      </c>
      <c r="P69" s="6" t="s">
        <v>473</v>
      </c>
      <c r="Q69" s="6" t="s">
        <v>473</v>
      </c>
      <c r="R69" s="6" t="s">
        <v>473</v>
      </c>
      <c r="S69" s="6" t="s">
        <v>473</v>
      </c>
      <c r="T69" s="6" t="s">
        <v>473</v>
      </c>
      <c r="U69" s="83">
        <f t="shared" si="10"/>
        <v>0</v>
      </c>
      <c r="V69" s="83">
        <f t="shared" si="11"/>
        <v>0.33333333333333331</v>
      </c>
      <c r="W69" s="83">
        <f t="shared" si="12"/>
        <v>0.66666666666666663</v>
      </c>
      <c r="X69" s="83">
        <f t="shared" si="13"/>
        <v>0</v>
      </c>
      <c r="Y69" s="84">
        <f t="shared" si="14"/>
        <v>1</v>
      </c>
    </row>
    <row r="70" spans="1:25" ht="15.75" thickBot="1">
      <c r="A70" s="7">
        <v>8</v>
      </c>
      <c r="B70" s="65" t="s">
        <v>401</v>
      </c>
      <c r="C70" s="6" t="s">
        <v>473</v>
      </c>
      <c r="D70" s="6" t="s">
        <v>473</v>
      </c>
      <c r="E70" s="6" t="s">
        <v>473</v>
      </c>
      <c r="F70" s="6" t="s">
        <v>433</v>
      </c>
      <c r="G70" s="6" t="s">
        <v>473</v>
      </c>
      <c r="H70" s="6" t="s">
        <v>473</v>
      </c>
      <c r="I70" s="6" t="s">
        <v>473</v>
      </c>
      <c r="J70" s="6" t="s">
        <v>473</v>
      </c>
      <c r="K70" s="6" t="s">
        <v>473</v>
      </c>
      <c r="L70" s="6" t="s">
        <v>473</v>
      </c>
      <c r="M70" s="6" t="s">
        <v>473</v>
      </c>
      <c r="N70" s="6" t="s">
        <v>473</v>
      </c>
      <c r="O70" s="6" t="s">
        <v>473</v>
      </c>
      <c r="P70" s="6" t="s">
        <v>473</v>
      </c>
      <c r="Q70" s="6" t="s">
        <v>473</v>
      </c>
      <c r="R70" s="6" t="s">
        <v>473</v>
      </c>
      <c r="S70" s="6" t="s">
        <v>473</v>
      </c>
      <c r="T70" s="6" t="s">
        <v>473</v>
      </c>
      <c r="U70" s="83">
        <f t="shared" si="10"/>
        <v>0</v>
      </c>
      <c r="V70" s="83">
        <f t="shared" si="11"/>
        <v>5.5555555555555552E-2</v>
      </c>
      <c r="W70" s="83">
        <f t="shared" si="12"/>
        <v>0.94444444444444442</v>
      </c>
      <c r="X70" s="83">
        <f t="shared" si="13"/>
        <v>0</v>
      </c>
      <c r="Y70" s="84">
        <f t="shared" si="14"/>
        <v>1</v>
      </c>
    </row>
    <row r="71" spans="1:25" ht="15.75" thickBot="1">
      <c r="A71" s="5">
        <v>9</v>
      </c>
      <c r="B71" s="65" t="s">
        <v>402</v>
      </c>
      <c r="C71" s="6" t="s">
        <v>433</v>
      </c>
      <c r="D71" s="6" t="s">
        <v>473</v>
      </c>
      <c r="E71" s="6" t="s">
        <v>433</v>
      </c>
      <c r="F71" s="6" t="s">
        <v>433</v>
      </c>
      <c r="G71" s="6" t="s">
        <v>473</v>
      </c>
      <c r="H71" s="6" t="s">
        <v>433</v>
      </c>
      <c r="I71" s="6" t="s">
        <v>473</v>
      </c>
      <c r="J71" s="6" t="s">
        <v>473</v>
      </c>
      <c r="K71" s="6" t="s">
        <v>433</v>
      </c>
      <c r="L71" s="6" t="s">
        <v>473</v>
      </c>
      <c r="M71" s="6" t="s">
        <v>473</v>
      </c>
      <c r="N71" s="6" t="s">
        <v>433</v>
      </c>
      <c r="O71" s="6" t="s">
        <v>473</v>
      </c>
      <c r="P71" s="6" t="s">
        <v>473</v>
      </c>
      <c r="Q71" s="6" t="s">
        <v>473</v>
      </c>
      <c r="R71" s="6" t="s">
        <v>473</v>
      </c>
      <c r="S71" s="6" t="s">
        <v>473</v>
      </c>
      <c r="T71" s="6" t="s">
        <v>473</v>
      </c>
      <c r="U71" s="83">
        <f t="shared" si="10"/>
        <v>0</v>
      </c>
      <c r="V71" s="83">
        <f t="shared" si="11"/>
        <v>0.33333333333333331</v>
      </c>
      <c r="W71" s="83">
        <f t="shared" si="12"/>
        <v>0.66666666666666663</v>
      </c>
      <c r="X71" s="83">
        <f t="shared" si="13"/>
        <v>0</v>
      </c>
      <c r="Y71" s="84">
        <f t="shared" si="14"/>
        <v>1</v>
      </c>
    </row>
    <row r="72" spans="1:25" ht="15.75" thickBot="1">
      <c r="A72" s="7">
        <v>10</v>
      </c>
      <c r="B72" s="67" t="s">
        <v>429</v>
      </c>
      <c r="C72" s="6" t="s">
        <v>433</v>
      </c>
      <c r="D72" s="6" t="s">
        <v>473</v>
      </c>
      <c r="E72" s="6" t="s">
        <v>473</v>
      </c>
      <c r="F72" s="6" t="s">
        <v>433</v>
      </c>
      <c r="G72" s="6" t="s">
        <v>473</v>
      </c>
      <c r="H72" s="6" t="s">
        <v>473</v>
      </c>
      <c r="I72" s="6" t="s">
        <v>473</v>
      </c>
      <c r="J72" s="6" t="s">
        <v>473</v>
      </c>
      <c r="K72" s="6" t="s">
        <v>473</v>
      </c>
      <c r="L72" s="6" t="s">
        <v>473</v>
      </c>
      <c r="M72" s="6" t="s">
        <v>473</v>
      </c>
      <c r="N72" s="6" t="s">
        <v>473</v>
      </c>
      <c r="O72" s="6" t="s">
        <v>473</v>
      </c>
      <c r="P72" s="6" t="s">
        <v>473</v>
      </c>
      <c r="Q72" s="6" t="s">
        <v>473</v>
      </c>
      <c r="R72" s="6" t="s">
        <v>473</v>
      </c>
      <c r="S72" s="6" t="s">
        <v>473</v>
      </c>
      <c r="T72" s="6" t="s">
        <v>473</v>
      </c>
      <c r="U72" s="83">
        <f t="shared" si="10"/>
        <v>0</v>
      </c>
      <c r="V72" s="83">
        <f t="shared" si="11"/>
        <v>0.1111111111111111</v>
      </c>
      <c r="W72" s="83">
        <f t="shared" si="12"/>
        <v>0.88888888888888884</v>
      </c>
      <c r="X72" s="83">
        <f t="shared" si="13"/>
        <v>0</v>
      </c>
      <c r="Y72" s="84">
        <f t="shared" si="14"/>
        <v>1</v>
      </c>
    </row>
    <row r="73" spans="1:25" ht="15.75" thickBot="1">
      <c r="A73" s="5">
        <v>11</v>
      </c>
      <c r="B73" s="65" t="s">
        <v>404</v>
      </c>
      <c r="C73" s="6" t="s">
        <v>433</v>
      </c>
      <c r="D73" s="6" t="s">
        <v>433</v>
      </c>
      <c r="E73" s="6" t="s">
        <v>433</v>
      </c>
      <c r="F73" s="6" t="s">
        <v>433</v>
      </c>
      <c r="G73" s="6" t="s">
        <v>433</v>
      </c>
      <c r="H73" s="6" t="s">
        <v>433</v>
      </c>
      <c r="I73" s="6" t="s">
        <v>473</v>
      </c>
      <c r="J73" s="6" t="s">
        <v>473</v>
      </c>
      <c r="K73" s="6" t="s">
        <v>433</v>
      </c>
      <c r="L73" s="6" t="s">
        <v>473</v>
      </c>
      <c r="M73" s="6" t="s">
        <v>473</v>
      </c>
      <c r="N73" s="6" t="s">
        <v>433</v>
      </c>
      <c r="O73" s="6" t="s">
        <v>473</v>
      </c>
      <c r="P73" s="6" t="s">
        <v>473</v>
      </c>
      <c r="Q73" s="6" t="s">
        <v>473</v>
      </c>
      <c r="R73" s="6" t="s">
        <v>473</v>
      </c>
      <c r="S73" s="6" t="s">
        <v>473</v>
      </c>
      <c r="T73" s="6" t="s">
        <v>473</v>
      </c>
      <c r="U73" s="83">
        <f t="shared" si="10"/>
        <v>0</v>
      </c>
      <c r="V73" s="83">
        <f t="shared" si="11"/>
        <v>0.44444444444444442</v>
      </c>
      <c r="W73" s="83">
        <f t="shared" si="12"/>
        <v>0.55555555555555558</v>
      </c>
      <c r="X73" s="83">
        <f t="shared" si="13"/>
        <v>0</v>
      </c>
      <c r="Y73" s="84">
        <f t="shared" si="14"/>
        <v>1</v>
      </c>
    </row>
    <row r="74" spans="1:25" ht="15.75" thickBot="1">
      <c r="A74" s="7">
        <v>12</v>
      </c>
      <c r="B74" s="65" t="s">
        <v>405</v>
      </c>
      <c r="C74" s="6" t="s">
        <v>473</v>
      </c>
      <c r="D74" s="6" t="s">
        <v>473</v>
      </c>
      <c r="E74" s="6" t="s">
        <v>473</v>
      </c>
      <c r="F74" s="6" t="s">
        <v>473</v>
      </c>
      <c r="G74" s="6" t="s">
        <v>473</v>
      </c>
      <c r="H74" s="6" t="s">
        <v>473</v>
      </c>
      <c r="I74" s="6" t="s">
        <v>473</v>
      </c>
      <c r="J74" s="6" t="s">
        <v>473</v>
      </c>
      <c r="K74" s="6" t="s">
        <v>473</v>
      </c>
      <c r="L74" s="6" t="s">
        <v>473</v>
      </c>
      <c r="M74" s="6" t="s">
        <v>473</v>
      </c>
      <c r="N74" s="6" t="s">
        <v>473</v>
      </c>
      <c r="O74" s="6" t="s">
        <v>473</v>
      </c>
      <c r="P74" s="6" t="s">
        <v>473</v>
      </c>
      <c r="Q74" s="6" t="s">
        <v>473</v>
      </c>
      <c r="R74" s="6" t="s">
        <v>473</v>
      </c>
      <c r="S74" s="6" t="s">
        <v>473</v>
      </c>
      <c r="T74" s="6" t="s">
        <v>473</v>
      </c>
      <c r="U74" s="83">
        <f t="shared" si="10"/>
        <v>0</v>
      </c>
      <c r="V74" s="83">
        <f t="shared" si="11"/>
        <v>0</v>
      </c>
      <c r="W74" s="83">
        <f t="shared" si="12"/>
        <v>1</v>
      </c>
      <c r="X74" s="83">
        <f t="shared" si="13"/>
        <v>0</v>
      </c>
      <c r="Y74" s="84">
        <f t="shared" si="14"/>
        <v>1</v>
      </c>
    </row>
    <row r="75" spans="1:25" ht="15.75" thickBot="1">
      <c r="A75" s="5">
        <v>13</v>
      </c>
      <c r="B75" s="65" t="s">
        <v>406</v>
      </c>
      <c r="C75" s="6" t="s">
        <v>473</v>
      </c>
      <c r="D75" s="6" t="s">
        <v>473</v>
      </c>
      <c r="E75" s="6" t="s">
        <v>473</v>
      </c>
      <c r="F75" s="6" t="s">
        <v>433</v>
      </c>
      <c r="G75" s="6" t="s">
        <v>473</v>
      </c>
      <c r="H75" s="6" t="s">
        <v>473</v>
      </c>
      <c r="I75" s="6" t="s">
        <v>473</v>
      </c>
      <c r="J75" s="6" t="s">
        <v>473</v>
      </c>
      <c r="K75" s="6" t="s">
        <v>473</v>
      </c>
      <c r="L75" s="6" t="s">
        <v>473</v>
      </c>
      <c r="M75" s="6" t="s">
        <v>473</v>
      </c>
      <c r="N75" s="6" t="s">
        <v>473</v>
      </c>
      <c r="O75" s="6" t="s">
        <v>473</v>
      </c>
      <c r="P75" s="6" t="s">
        <v>473</v>
      </c>
      <c r="Q75" s="6" t="s">
        <v>473</v>
      </c>
      <c r="R75" s="6" t="s">
        <v>473</v>
      </c>
      <c r="S75" s="6" t="s">
        <v>473</v>
      </c>
      <c r="T75" s="6" t="s">
        <v>473</v>
      </c>
      <c r="U75" s="83">
        <f t="shared" si="10"/>
        <v>0</v>
      </c>
      <c r="V75" s="83">
        <f t="shared" si="11"/>
        <v>5.5555555555555552E-2</v>
      </c>
      <c r="W75" s="83">
        <f t="shared" si="12"/>
        <v>0.94444444444444442</v>
      </c>
      <c r="X75" s="83">
        <f t="shared" si="13"/>
        <v>0</v>
      </c>
      <c r="Y75" s="84">
        <f t="shared" si="14"/>
        <v>1</v>
      </c>
    </row>
    <row r="76" spans="1:25" ht="15.75" thickBot="1">
      <c r="A76" s="7">
        <v>14</v>
      </c>
      <c r="B76" s="65" t="s">
        <v>407</v>
      </c>
      <c r="C76" s="6" t="s">
        <v>473</v>
      </c>
      <c r="D76" s="6" t="s">
        <v>473</v>
      </c>
      <c r="E76" s="6" t="s">
        <v>473</v>
      </c>
      <c r="F76" s="6" t="s">
        <v>433</v>
      </c>
      <c r="G76" s="6" t="s">
        <v>473</v>
      </c>
      <c r="H76" s="6" t="s">
        <v>473</v>
      </c>
      <c r="I76" s="6" t="s">
        <v>473</v>
      </c>
      <c r="J76" s="6" t="s">
        <v>473</v>
      </c>
      <c r="K76" s="6" t="s">
        <v>473</v>
      </c>
      <c r="L76" s="6" t="s">
        <v>473</v>
      </c>
      <c r="M76" s="6" t="s">
        <v>473</v>
      </c>
      <c r="N76" s="6" t="s">
        <v>473</v>
      </c>
      <c r="O76" s="6" t="s">
        <v>473</v>
      </c>
      <c r="P76" s="6" t="s">
        <v>473</v>
      </c>
      <c r="Q76" s="6" t="s">
        <v>473</v>
      </c>
      <c r="R76" s="6" t="s">
        <v>473</v>
      </c>
      <c r="S76" s="6" t="s">
        <v>473</v>
      </c>
      <c r="T76" s="6" t="s">
        <v>473</v>
      </c>
      <c r="U76" s="83">
        <f t="shared" si="10"/>
        <v>0</v>
      </c>
      <c r="V76" s="83">
        <f t="shared" si="11"/>
        <v>5.5555555555555552E-2</v>
      </c>
      <c r="W76" s="83">
        <f t="shared" si="12"/>
        <v>0.94444444444444442</v>
      </c>
      <c r="X76" s="83">
        <f t="shared" si="13"/>
        <v>0</v>
      </c>
      <c r="Y76" s="84">
        <f t="shared" si="14"/>
        <v>1</v>
      </c>
    </row>
    <row r="77" spans="1:25" ht="15.75" thickBot="1">
      <c r="A77" s="5">
        <v>15</v>
      </c>
      <c r="B77" s="65" t="s">
        <v>408</v>
      </c>
      <c r="C77" s="6" t="s">
        <v>433</v>
      </c>
      <c r="D77" s="6" t="s">
        <v>433</v>
      </c>
      <c r="E77" s="6" t="s">
        <v>433</v>
      </c>
      <c r="F77" s="6" t="s">
        <v>433</v>
      </c>
      <c r="G77" s="6" t="s">
        <v>473</v>
      </c>
      <c r="H77" s="6" t="s">
        <v>433</v>
      </c>
      <c r="I77" s="6" t="s">
        <v>473</v>
      </c>
      <c r="J77" s="6" t="s">
        <v>473</v>
      </c>
      <c r="K77" s="6" t="s">
        <v>433</v>
      </c>
      <c r="L77" s="6" t="s">
        <v>473</v>
      </c>
      <c r="M77" s="6" t="s">
        <v>473</v>
      </c>
      <c r="N77" s="6" t="s">
        <v>433</v>
      </c>
      <c r="O77" s="6" t="s">
        <v>473</v>
      </c>
      <c r="P77" s="6" t="s">
        <v>473</v>
      </c>
      <c r="Q77" s="6" t="s">
        <v>473</v>
      </c>
      <c r="R77" s="6" t="s">
        <v>473</v>
      </c>
      <c r="S77" s="6" t="s">
        <v>473</v>
      </c>
      <c r="T77" s="6" t="s">
        <v>473</v>
      </c>
      <c r="U77" s="83">
        <f t="shared" si="10"/>
        <v>0</v>
      </c>
      <c r="V77" s="83">
        <f t="shared" si="11"/>
        <v>0.3888888888888889</v>
      </c>
      <c r="W77" s="83">
        <f t="shared" si="12"/>
        <v>0.61111111111111116</v>
      </c>
      <c r="X77" s="83">
        <f t="shared" si="13"/>
        <v>0</v>
      </c>
      <c r="Y77" s="84">
        <f t="shared" si="14"/>
        <v>1</v>
      </c>
    </row>
    <row r="78" spans="1:25" ht="15.75" thickBot="1">
      <c r="A78" s="7">
        <v>16</v>
      </c>
      <c r="B78" s="65" t="s">
        <v>403</v>
      </c>
      <c r="C78" s="6" t="s">
        <v>433</v>
      </c>
      <c r="D78" s="6" t="s">
        <v>433</v>
      </c>
      <c r="E78" s="6" t="s">
        <v>433</v>
      </c>
      <c r="F78" s="6" t="s">
        <v>433</v>
      </c>
      <c r="G78" s="6" t="s">
        <v>473</v>
      </c>
      <c r="H78" s="6" t="s">
        <v>433</v>
      </c>
      <c r="I78" s="6" t="s">
        <v>473</v>
      </c>
      <c r="J78" s="6" t="s">
        <v>473</v>
      </c>
      <c r="K78" s="6" t="s">
        <v>473</v>
      </c>
      <c r="L78" s="6" t="s">
        <v>473</v>
      </c>
      <c r="M78" s="6" t="s">
        <v>473</v>
      </c>
      <c r="N78" s="6" t="s">
        <v>433</v>
      </c>
      <c r="O78" s="6" t="s">
        <v>473</v>
      </c>
      <c r="P78" s="6" t="s">
        <v>473</v>
      </c>
      <c r="Q78" s="6" t="s">
        <v>473</v>
      </c>
      <c r="R78" s="6" t="s">
        <v>473</v>
      </c>
      <c r="S78" s="6" t="s">
        <v>473</v>
      </c>
      <c r="T78" s="6" t="s">
        <v>473</v>
      </c>
      <c r="U78" s="83">
        <f t="shared" si="10"/>
        <v>0</v>
      </c>
      <c r="V78" s="83">
        <f t="shared" si="11"/>
        <v>0.33333333333333331</v>
      </c>
      <c r="W78" s="83">
        <f t="shared" si="12"/>
        <v>0.66666666666666663</v>
      </c>
      <c r="X78" s="83">
        <f t="shared" si="13"/>
        <v>0</v>
      </c>
      <c r="Y78" s="84">
        <f t="shared" si="14"/>
        <v>1</v>
      </c>
    </row>
    <row r="79" spans="1:25" ht="15.75" thickBot="1">
      <c r="A79" s="5">
        <v>17</v>
      </c>
      <c r="B79" s="65" t="s">
        <v>409</v>
      </c>
      <c r="C79" s="6" t="s">
        <v>433</v>
      </c>
      <c r="D79" s="6" t="s">
        <v>433</v>
      </c>
      <c r="E79" s="6" t="s">
        <v>433</v>
      </c>
      <c r="F79" s="6" t="s">
        <v>432</v>
      </c>
      <c r="G79" s="6" t="s">
        <v>473</v>
      </c>
      <c r="H79" s="6" t="s">
        <v>433</v>
      </c>
      <c r="I79" s="6" t="s">
        <v>473</v>
      </c>
      <c r="J79" s="6" t="s">
        <v>473</v>
      </c>
      <c r="K79" s="6" t="s">
        <v>433</v>
      </c>
      <c r="L79" s="6" t="s">
        <v>473</v>
      </c>
      <c r="M79" s="6" t="s">
        <v>473</v>
      </c>
      <c r="N79" s="6" t="s">
        <v>433</v>
      </c>
      <c r="O79" s="6" t="s">
        <v>473</v>
      </c>
      <c r="P79" s="6" t="s">
        <v>473</v>
      </c>
      <c r="Q79" s="6" t="s">
        <v>473</v>
      </c>
      <c r="R79" s="6" t="s">
        <v>473</v>
      </c>
      <c r="S79" s="6" t="s">
        <v>473</v>
      </c>
      <c r="T79" s="6" t="s">
        <v>473</v>
      </c>
      <c r="U79" s="83">
        <f t="shared" si="10"/>
        <v>5.5555555555555552E-2</v>
      </c>
      <c r="V79" s="83">
        <f t="shared" si="11"/>
        <v>0.33333333333333331</v>
      </c>
      <c r="W79" s="83">
        <f t="shared" si="12"/>
        <v>0.61111111111111116</v>
      </c>
      <c r="X79" s="83">
        <f t="shared" si="13"/>
        <v>0</v>
      </c>
      <c r="Y79" s="84">
        <f t="shared" si="14"/>
        <v>0.94444444444444442</v>
      </c>
    </row>
    <row r="80" spans="1:25" ht="15.75" thickBot="1">
      <c r="A80" s="7">
        <v>18</v>
      </c>
      <c r="B80" s="64" t="s">
        <v>412</v>
      </c>
      <c r="C80" s="6" t="s">
        <v>473</v>
      </c>
      <c r="D80" s="6" t="s">
        <v>473</v>
      </c>
      <c r="E80" s="6" t="s">
        <v>473</v>
      </c>
      <c r="F80" s="6" t="s">
        <v>473</v>
      </c>
      <c r="G80" s="6" t="s">
        <v>473</v>
      </c>
      <c r="H80" s="6" t="s">
        <v>473</v>
      </c>
      <c r="I80" s="6" t="s">
        <v>473</v>
      </c>
      <c r="J80" s="6" t="s">
        <v>473</v>
      </c>
      <c r="K80" s="6" t="s">
        <v>473</v>
      </c>
      <c r="L80" s="6" t="s">
        <v>473</v>
      </c>
      <c r="M80" s="6" t="s">
        <v>473</v>
      </c>
      <c r="N80" s="6" t="s">
        <v>473</v>
      </c>
      <c r="O80" s="6" t="s">
        <v>473</v>
      </c>
      <c r="P80" s="6" t="s">
        <v>473</v>
      </c>
      <c r="Q80" s="6" t="s">
        <v>473</v>
      </c>
      <c r="R80" s="6" t="s">
        <v>473</v>
      </c>
      <c r="S80" s="6" t="s">
        <v>473</v>
      </c>
      <c r="T80" s="6" t="s">
        <v>473</v>
      </c>
      <c r="U80" s="83">
        <f t="shared" si="10"/>
        <v>0</v>
      </c>
      <c r="V80" s="83">
        <f t="shared" si="11"/>
        <v>0</v>
      </c>
      <c r="W80" s="83">
        <f t="shared" si="12"/>
        <v>1</v>
      </c>
      <c r="X80" s="83">
        <f t="shared" si="13"/>
        <v>0</v>
      </c>
      <c r="Y80" s="84">
        <f t="shared" si="14"/>
        <v>1</v>
      </c>
    </row>
    <row r="81" spans="1:25" ht="15.75" thickBot="1">
      <c r="A81" s="5">
        <v>19</v>
      </c>
      <c r="B81" s="65" t="s">
        <v>398</v>
      </c>
      <c r="C81" s="6" t="s">
        <v>473</v>
      </c>
      <c r="D81" s="6" t="s">
        <v>473</v>
      </c>
      <c r="E81" s="6" t="s">
        <v>433</v>
      </c>
      <c r="F81" s="6" t="s">
        <v>433</v>
      </c>
      <c r="G81" s="6" t="s">
        <v>473</v>
      </c>
      <c r="H81" s="6" t="s">
        <v>433</v>
      </c>
      <c r="I81" s="6" t="s">
        <v>473</v>
      </c>
      <c r="J81" s="6" t="s">
        <v>473</v>
      </c>
      <c r="K81" s="6" t="s">
        <v>433</v>
      </c>
      <c r="L81" s="6" t="s">
        <v>473</v>
      </c>
      <c r="M81" s="6" t="s">
        <v>473</v>
      </c>
      <c r="N81" s="6" t="s">
        <v>433</v>
      </c>
      <c r="O81" s="6" t="s">
        <v>473</v>
      </c>
      <c r="P81" s="6" t="s">
        <v>473</v>
      </c>
      <c r="Q81" s="6" t="s">
        <v>473</v>
      </c>
      <c r="R81" s="6" t="s">
        <v>473</v>
      </c>
      <c r="S81" s="6" t="s">
        <v>473</v>
      </c>
      <c r="T81" s="6" t="s">
        <v>473</v>
      </c>
      <c r="U81" s="83">
        <f t="shared" si="10"/>
        <v>0</v>
      </c>
      <c r="V81" s="83">
        <f t="shared" si="11"/>
        <v>0.27777777777777779</v>
      </c>
      <c r="W81" s="83">
        <f t="shared" si="12"/>
        <v>0.72222222222222221</v>
      </c>
      <c r="X81" s="83">
        <f t="shared" si="13"/>
        <v>0</v>
      </c>
      <c r="Y81" s="84">
        <f t="shared" si="14"/>
        <v>1</v>
      </c>
    </row>
    <row r="82" spans="1:25" ht="15.75" thickBot="1">
      <c r="A82" s="7">
        <v>20</v>
      </c>
      <c r="B82" s="65" t="s">
        <v>413</v>
      </c>
      <c r="C82" s="6" t="s">
        <v>433</v>
      </c>
      <c r="D82" s="6" t="s">
        <v>433</v>
      </c>
      <c r="E82" s="6" t="s">
        <v>433</v>
      </c>
      <c r="F82" s="6" t="s">
        <v>433</v>
      </c>
      <c r="G82" s="6" t="s">
        <v>433</v>
      </c>
      <c r="H82" s="6" t="s">
        <v>473</v>
      </c>
      <c r="I82" s="6" t="s">
        <v>473</v>
      </c>
      <c r="J82" s="6" t="s">
        <v>473</v>
      </c>
      <c r="K82" s="6" t="s">
        <v>433</v>
      </c>
      <c r="L82" s="6" t="s">
        <v>473</v>
      </c>
      <c r="M82" s="6" t="s">
        <v>473</v>
      </c>
      <c r="N82" s="6" t="s">
        <v>433</v>
      </c>
      <c r="O82" s="6" t="s">
        <v>473</v>
      </c>
      <c r="P82" s="6" t="s">
        <v>473</v>
      </c>
      <c r="Q82" s="6" t="s">
        <v>473</v>
      </c>
      <c r="R82" s="6" t="s">
        <v>473</v>
      </c>
      <c r="S82" s="6" t="s">
        <v>473</v>
      </c>
      <c r="T82" s="6" t="s">
        <v>473</v>
      </c>
      <c r="U82" s="83">
        <f t="shared" si="10"/>
        <v>0</v>
      </c>
      <c r="V82" s="83">
        <f t="shared" si="11"/>
        <v>0.3888888888888889</v>
      </c>
      <c r="W82" s="83">
        <f t="shared" si="12"/>
        <v>0.61111111111111116</v>
      </c>
      <c r="X82" s="83">
        <f t="shared" si="13"/>
        <v>0</v>
      </c>
      <c r="Y82" s="84">
        <f t="shared" si="14"/>
        <v>1</v>
      </c>
    </row>
    <row r="83" spans="1:25" ht="15.75" thickBot="1">
      <c r="A83" s="5">
        <v>21</v>
      </c>
      <c r="B83" s="65" t="s">
        <v>414</v>
      </c>
      <c r="C83" s="6" t="s">
        <v>433</v>
      </c>
      <c r="D83" s="6" t="s">
        <v>473</v>
      </c>
      <c r="E83" s="6" t="s">
        <v>473</v>
      </c>
      <c r="F83" s="6" t="s">
        <v>433</v>
      </c>
      <c r="G83" s="6" t="s">
        <v>473</v>
      </c>
      <c r="H83" s="6" t="s">
        <v>433</v>
      </c>
      <c r="I83" s="6" t="s">
        <v>473</v>
      </c>
      <c r="J83" s="6" t="s">
        <v>473</v>
      </c>
      <c r="K83" s="6" t="s">
        <v>473</v>
      </c>
      <c r="L83" s="6" t="s">
        <v>473</v>
      </c>
      <c r="M83" s="6" t="s">
        <v>473</v>
      </c>
      <c r="N83" s="6" t="s">
        <v>473</v>
      </c>
      <c r="O83" s="6" t="s">
        <v>473</v>
      </c>
      <c r="P83" s="6" t="s">
        <v>473</v>
      </c>
      <c r="Q83" s="6" t="s">
        <v>473</v>
      </c>
      <c r="R83" s="6" t="s">
        <v>473</v>
      </c>
      <c r="S83" s="6" t="s">
        <v>473</v>
      </c>
      <c r="T83" s="6" t="s">
        <v>473</v>
      </c>
      <c r="U83" s="83">
        <f t="shared" si="10"/>
        <v>0</v>
      </c>
      <c r="V83" s="83">
        <f t="shared" si="11"/>
        <v>0.16666666666666666</v>
      </c>
      <c r="W83" s="83">
        <f t="shared" si="12"/>
        <v>0.83333333333333337</v>
      </c>
      <c r="X83" s="83">
        <f t="shared" si="13"/>
        <v>0</v>
      </c>
      <c r="Y83" s="84">
        <f t="shared" si="14"/>
        <v>1</v>
      </c>
    </row>
    <row r="84" spans="1:25" ht="15.75" thickBot="1">
      <c r="A84" s="7">
        <v>22</v>
      </c>
      <c r="B84" s="65" t="s">
        <v>415</v>
      </c>
      <c r="C84" s="6" t="s">
        <v>433</v>
      </c>
      <c r="D84" s="6" t="s">
        <v>433</v>
      </c>
      <c r="E84" s="6" t="s">
        <v>433</v>
      </c>
      <c r="F84" s="6" t="s">
        <v>433</v>
      </c>
      <c r="G84" s="6" t="s">
        <v>473</v>
      </c>
      <c r="H84" s="6" t="s">
        <v>433</v>
      </c>
      <c r="I84" s="6" t="s">
        <v>473</v>
      </c>
      <c r="J84" s="6" t="s">
        <v>473</v>
      </c>
      <c r="K84" s="6" t="s">
        <v>433</v>
      </c>
      <c r="L84" s="6" t="s">
        <v>473</v>
      </c>
      <c r="M84" s="6" t="s">
        <v>473</v>
      </c>
      <c r="N84" s="6" t="s">
        <v>433</v>
      </c>
      <c r="O84" s="6" t="s">
        <v>473</v>
      </c>
      <c r="P84" s="6" t="s">
        <v>473</v>
      </c>
      <c r="Q84" s="6" t="s">
        <v>473</v>
      </c>
      <c r="R84" s="6" t="s">
        <v>473</v>
      </c>
      <c r="S84" s="6" t="s">
        <v>473</v>
      </c>
      <c r="T84" s="6" t="s">
        <v>473</v>
      </c>
      <c r="U84" s="83">
        <f t="shared" si="10"/>
        <v>0</v>
      </c>
      <c r="V84" s="83">
        <f t="shared" si="11"/>
        <v>0.3888888888888889</v>
      </c>
      <c r="W84" s="83">
        <f t="shared" si="12"/>
        <v>0.61111111111111116</v>
      </c>
      <c r="X84" s="83">
        <f t="shared" si="13"/>
        <v>0</v>
      </c>
      <c r="Y84" s="84">
        <f t="shared" si="14"/>
        <v>1</v>
      </c>
    </row>
    <row r="85" spans="1:25" ht="15.75" thickBot="1">
      <c r="A85" s="5">
        <v>23</v>
      </c>
      <c r="B85" s="65" t="s">
        <v>416</v>
      </c>
      <c r="C85" s="6" t="s">
        <v>473</v>
      </c>
      <c r="D85" s="6" t="s">
        <v>473</v>
      </c>
      <c r="E85" s="6" t="s">
        <v>473</v>
      </c>
      <c r="F85" s="6" t="s">
        <v>473</v>
      </c>
      <c r="G85" s="6" t="s">
        <v>473</v>
      </c>
      <c r="H85" s="6" t="s">
        <v>473</v>
      </c>
      <c r="I85" s="6" t="s">
        <v>473</v>
      </c>
      <c r="J85" s="6" t="s">
        <v>473</v>
      </c>
      <c r="K85" s="6" t="s">
        <v>473</v>
      </c>
      <c r="L85" s="6" t="s">
        <v>473</v>
      </c>
      <c r="M85" s="6" t="s">
        <v>473</v>
      </c>
      <c r="N85" s="6" t="s">
        <v>473</v>
      </c>
      <c r="O85" s="6" t="s">
        <v>473</v>
      </c>
      <c r="P85" s="6" t="s">
        <v>473</v>
      </c>
      <c r="Q85" s="6" t="s">
        <v>473</v>
      </c>
      <c r="R85" s="6" t="s">
        <v>473</v>
      </c>
      <c r="S85" s="6" t="s">
        <v>473</v>
      </c>
      <c r="T85" s="6" t="s">
        <v>473</v>
      </c>
      <c r="U85" s="83">
        <f t="shared" si="10"/>
        <v>0</v>
      </c>
      <c r="V85" s="83">
        <f t="shared" si="11"/>
        <v>0</v>
      </c>
      <c r="W85" s="83">
        <f t="shared" si="12"/>
        <v>1</v>
      </c>
      <c r="X85" s="83">
        <f t="shared" si="13"/>
        <v>0</v>
      </c>
      <c r="Y85" s="84">
        <f t="shared" si="14"/>
        <v>1</v>
      </c>
    </row>
    <row r="86" spans="1:25" ht="15.75" thickBot="1">
      <c r="A86" s="7">
        <v>24</v>
      </c>
      <c r="B86" s="65" t="s">
        <v>417</v>
      </c>
      <c r="C86" s="6" t="s">
        <v>433</v>
      </c>
      <c r="D86" s="6" t="s">
        <v>433</v>
      </c>
      <c r="E86" s="6" t="s">
        <v>433</v>
      </c>
      <c r="F86" s="6" t="s">
        <v>433</v>
      </c>
      <c r="G86" s="6" t="s">
        <v>433</v>
      </c>
      <c r="H86" s="6" t="s">
        <v>433</v>
      </c>
      <c r="I86" s="6" t="s">
        <v>473</v>
      </c>
      <c r="J86" s="6" t="s">
        <v>433</v>
      </c>
      <c r="K86" s="6" t="s">
        <v>433</v>
      </c>
      <c r="L86" s="6" t="s">
        <v>473</v>
      </c>
      <c r="M86" s="6" t="s">
        <v>473</v>
      </c>
      <c r="N86" s="6" t="s">
        <v>433</v>
      </c>
      <c r="O86" s="6" t="s">
        <v>473</v>
      </c>
      <c r="P86" s="6" t="s">
        <v>473</v>
      </c>
      <c r="Q86" s="6" t="s">
        <v>433</v>
      </c>
      <c r="R86" s="6" t="s">
        <v>433</v>
      </c>
      <c r="S86" s="6" t="s">
        <v>473</v>
      </c>
      <c r="T86" s="6" t="s">
        <v>473</v>
      </c>
      <c r="U86" s="83">
        <f t="shared" si="10"/>
        <v>0</v>
      </c>
      <c r="V86" s="83">
        <f t="shared" si="11"/>
        <v>0.61111111111111116</v>
      </c>
      <c r="W86" s="83">
        <f t="shared" si="12"/>
        <v>0.3888888888888889</v>
      </c>
      <c r="X86" s="83">
        <f t="shared" si="13"/>
        <v>0</v>
      </c>
      <c r="Y86" s="84">
        <f t="shared" si="14"/>
        <v>1</v>
      </c>
    </row>
    <row r="87" spans="1:25" ht="15.75" thickBot="1">
      <c r="A87" s="5">
        <v>25</v>
      </c>
      <c r="B87" s="65" t="s">
        <v>418</v>
      </c>
      <c r="C87" s="6" t="s">
        <v>473</v>
      </c>
      <c r="D87" s="6" t="s">
        <v>473</v>
      </c>
      <c r="E87" s="6" t="s">
        <v>473</v>
      </c>
      <c r="F87" s="6" t="s">
        <v>473</v>
      </c>
      <c r="G87" s="6" t="s">
        <v>473</v>
      </c>
      <c r="H87" s="6" t="s">
        <v>473</v>
      </c>
      <c r="I87" s="6" t="s">
        <v>473</v>
      </c>
      <c r="J87" s="6" t="s">
        <v>473</v>
      </c>
      <c r="K87" s="6" t="s">
        <v>473</v>
      </c>
      <c r="L87" s="6" t="s">
        <v>473</v>
      </c>
      <c r="M87" s="6" t="s">
        <v>473</v>
      </c>
      <c r="N87" s="6" t="s">
        <v>473</v>
      </c>
      <c r="O87" s="6" t="s">
        <v>473</v>
      </c>
      <c r="P87" s="6" t="s">
        <v>473</v>
      </c>
      <c r="Q87" s="6" t="s">
        <v>473</v>
      </c>
      <c r="R87" s="6" t="s">
        <v>473</v>
      </c>
      <c r="S87" s="6" t="s">
        <v>473</v>
      </c>
      <c r="T87" s="6" t="s">
        <v>473</v>
      </c>
      <c r="U87" s="83">
        <f t="shared" si="10"/>
        <v>0</v>
      </c>
      <c r="V87" s="83">
        <f t="shared" si="11"/>
        <v>0</v>
      </c>
      <c r="W87" s="83">
        <f t="shared" si="12"/>
        <v>1</v>
      </c>
      <c r="X87" s="83">
        <f t="shared" si="13"/>
        <v>0</v>
      </c>
      <c r="Y87" s="84">
        <f t="shared" si="14"/>
        <v>1</v>
      </c>
    </row>
    <row r="88" spans="1:25" ht="15.75" thickBot="1">
      <c r="A88" s="7">
        <v>26</v>
      </c>
      <c r="B88" s="65" t="s">
        <v>411</v>
      </c>
      <c r="C88" s="6" t="s">
        <v>433</v>
      </c>
      <c r="D88" s="6" t="s">
        <v>433</v>
      </c>
      <c r="E88" s="6" t="s">
        <v>433</v>
      </c>
      <c r="F88" s="6" t="s">
        <v>433</v>
      </c>
      <c r="G88" s="6" t="s">
        <v>433</v>
      </c>
      <c r="H88" s="6" t="s">
        <v>433</v>
      </c>
      <c r="I88" s="6" t="s">
        <v>473</v>
      </c>
      <c r="J88" s="6" t="s">
        <v>433</v>
      </c>
      <c r="K88" s="6" t="s">
        <v>433</v>
      </c>
      <c r="L88" s="6" t="s">
        <v>473</v>
      </c>
      <c r="M88" s="6" t="s">
        <v>473</v>
      </c>
      <c r="N88" s="6" t="s">
        <v>433</v>
      </c>
      <c r="O88" s="6" t="s">
        <v>473</v>
      </c>
      <c r="P88" s="6" t="s">
        <v>433</v>
      </c>
      <c r="Q88" s="6" t="s">
        <v>433</v>
      </c>
      <c r="R88" s="6" t="s">
        <v>433</v>
      </c>
      <c r="S88" s="6" t="s">
        <v>433</v>
      </c>
      <c r="T88" s="6" t="s">
        <v>473</v>
      </c>
      <c r="U88" s="83">
        <f t="shared" si="10"/>
        <v>0</v>
      </c>
      <c r="V88" s="83">
        <f t="shared" si="11"/>
        <v>0.72222222222222221</v>
      </c>
      <c r="W88" s="83">
        <f t="shared" si="12"/>
        <v>0.27777777777777779</v>
      </c>
      <c r="X88" s="83">
        <f t="shared" si="13"/>
        <v>0</v>
      </c>
      <c r="Y88" s="84">
        <f t="shared" si="14"/>
        <v>1</v>
      </c>
    </row>
    <row r="89" spans="1:25" ht="15.75" thickBot="1">
      <c r="A89" s="5">
        <v>27</v>
      </c>
      <c r="B89" s="65" t="s">
        <v>428</v>
      </c>
      <c r="C89" s="6" t="s">
        <v>473</v>
      </c>
      <c r="D89" s="6" t="s">
        <v>473</v>
      </c>
      <c r="E89" s="6" t="s">
        <v>433</v>
      </c>
      <c r="F89" s="6" t="s">
        <v>473</v>
      </c>
      <c r="G89" s="6" t="s">
        <v>473</v>
      </c>
      <c r="H89" s="6" t="s">
        <v>473</v>
      </c>
      <c r="I89" s="6" t="s">
        <v>473</v>
      </c>
      <c r="J89" s="6" t="s">
        <v>473</v>
      </c>
      <c r="K89" s="6" t="s">
        <v>473</v>
      </c>
      <c r="L89" s="6" t="s">
        <v>473</v>
      </c>
      <c r="M89" s="6" t="s">
        <v>473</v>
      </c>
      <c r="N89" s="6" t="s">
        <v>473</v>
      </c>
      <c r="O89" s="6" t="s">
        <v>473</v>
      </c>
      <c r="P89" s="6" t="s">
        <v>473</v>
      </c>
      <c r="Q89" s="6" t="s">
        <v>473</v>
      </c>
      <c r="R89" s="6" t="s">
        <v>473</v>
      </c>
      <c r="S89" s="6" t="s">
        <v>473</v>
      </c>
      <c r="T89" s="6" t="s">
        <v>473</v>
      </c>
      <c r="U89" s="83">
        <f t="shared" si="10"/>
        <v>0</v>
      </c>
      <c r="V89" s="83">
        <f t="shared" si="11"/>
        <v>5.5555555555555552E-2</v>
      </c>
      <c r="W89" s="83">
        <f t="shared" si="12"/>
        <v>0.94444444444444442</v>
      </c>
      <c r="X89" s="83">
        <f t="shared" si="13"/>
        <v>0</v>
      </c>
      <c r="Y89" s="84">
        <f t="shared" si="14"/>
        <v>1</v>
      </c>
    </row>
    <row r="90" spans="1:25" ht="15.75" thickBot="1">
      <c r="A90" s="7">
        <v>28</v>
      </c>
      <c r="B90" s="65" t="s">
        <v>419</v>
      </c>
      <c r="C90" s="6" t="s">
        <v>473</v>
      </c>
      <c r="D90" s="6" t="s">
        <v>473</v>
      </c>
      <c r="E90" s="6" t="s">
        <v>433</v>
      </c>
      <c r="F90" s="6" t="s">
        <v>433</v>
      </c>
      <c r="G90" s="6" t="s">
        <v>473</v>
      </c>
      <c r="H90" s="6" t="s">
        <v>433</v>
      </c>
      <c r="I90" s="6" t="s">
        <v>473</v>
      </c>
      <c r="J90" s="6" t="s">
        <v>473</v>
      </c>
      <c r="K90" s="6" t="s">
        <v>433</v>
      </c>
      <c r="L90" s="6" t="s">
        <v>473</v>
      </c>
      <c r="M90" s="6" t="s">
        <v>473</v>
      </c>
      <c r="N90" s="6" t="s">
        <v>473</v>
      </c>
      <c r="O90" s="6" t="s">
        <v>473</v>
      </c>
      <c r="P90" s="6" t="s">
        <v>473</v>
      </c>
      <c r="Q90" s="6" t="s">
        <v>473</v>
      </c>
      <c r="R90" s="6" t="s">
        <v>473</v>
      </c>
      <c r="S90" s="6" t="s">
        <v>473</v>
      </c>
      <c r="T90" s="6" t="s">
        <v>473</v>
      </c>
      <c r="U90" s="83">
        <f t="shared" si="10"/>
        <v>0</v>
      </c>
      <c r="V90" s="83">
        <f t="shared" si="11"/>
        <v>0.22222222222222221</v>
      </c>
      <c r="W90" s="83">
        <f t="shared" si="12"/>
        <v>0.77777777777777779</v>
      </c>
      <c r="X90" s="83">
        <f t="shared" si="13"/>
        <v>0</v>
      </c>
      <c r="Y90" s="84">
        <f t="shared" si="14"/>
        <v>1</v>
      </c>
    </row>
    <row r="91" spans="1:25" ht="15.75" thickBot="1">
      <c r="A91" s="5">
        <v>29</v>
      </c>
      <c r="B91" s="65" t="s">
        <v>420</v>
      </c>
      <c r="C91" s="6" t="s">
        <v>473</v>
      </c>
      <c r="D91" s="6" t="s">
        <v>473</v>
      </c>
      <c r="E91" s="6" t="s">
        <v>473</v>
      </c>
      <c r="F91" s="6" t="s">
        <v>473</v>
      </c>
      <c r="G91" s="6" t="s">
        <v>473</v>
      </c>
      <c r="H91" s="6" t="s">
        <v>473</v>
      </c>
      <c r="I91" s="6" t="s">
        <v>473</v>
      </c>
      <c r="J91" s="6" t="s">
        <v>473</v>
      </c>
      <c r="K91" s="6" t="s">
        <v>473</v>
      </c>
      <c r="L91" s="6" t="s">
        <v>473</v>
      </c>
      <c r="M91" s="6" t="s">
        <v>473</v>
      </c>
      <c r="N91" s="6" t="s">
        <v>473</v>
      </c>
      <c r="O91" s="6" t="s">
        <v>473</v>
      </c>
      <c r="P91" s="6" t="s">
        <v>473</v>
      </c>
      <c r="Q91" s="6" t="s">
        <v>473</v>
      </c>
      <c r="R91" s="6" t="s">
        <v>473</v>
      </c>
      <c r="S91" s="6" t="s">
        <v>473</v>
      </c>
      <c r="T91" s="6" t="s">
        <v>473</v>
      </c>
      <c r="U91" s="83">
        <f t="shared" si="10"/>
        <v>0</v>
      </c>
      <c r="V91" s="83">
        <f t="shared" si="11"/>
        <v>0</v>
      </c>
      <c r="W91" s="83">
        <f t="shared" si="12"/>
        <v>1</v>
      </c>
      <c r="X91" s="83">
        <f t="shared" si="13"/>
        <v>0</v>
      </c>
      <c r="Y91" s="84">
        <f t="shared" si="14"/>
        <v>1</v>
      </c>
    </row>
    <row r="92" spans="1:25" ht="15.75" thickBot="1">
      <c r="A92" s="7">
        <v>30</v>
      </c>
      <c r="B92" s="65" t="s">
        <v>421</v>
      </c>
      <c r="C92" s="6" t="s">
        <v>433</v>
      </c>
      <c r="D92" s="6" t="s">
        <v>433</v>
      </c>
      <c r="E92" s="6" t="s">
        <v>433</v>
      </c>
      <c r="F92" s="6" t="s">
        <v>433</v>
      </c>
      <c r="G92" s="6" t="s">
        <v>473</v>
      </c>
      <c r="H92" s="6" t="s">
        <v>433</v>
      </c>
      <c r="I92" s="6" t="s">
        <v>473</v>
      </c>
      <c r="J92" s="6" t="s">
        <v>473</v>
      </c>
      <c r="K92" s="6" t="s">
        <v>433</v>
      </c>
      <c r="L92" s="6" t="s">
        <v>473</v>
      </c>
      <c r="M92" s="6" t="s">
        <v>433</v>
      </c>
      <c r="N92" s="6" t="s">
        <v>433</v>
      </c>
      <c r="O92" s="6" t="s">
        <v>473</v>
      </c>
      <c r="P92" s="6" t="s">
        <v>473</v>
      </c>
      <c r="Q92" s="6" t="s">
        <v>473</v>
      </c>
      <c r="R92" s="6" t="s">
        <v>473</v>
      </c>
      <c r="S92" s="6" t="s">
        <v>473</v>
      </c>
      <c r="T92" s="6" t="s">
        <v>473</v>
      </c>
      <c r="U92" s="83">
        <f t="shared" si="10"/>
        <v>0</v>
      </c>
      <c r="V92" s="83">
        <f t="shared" si="11"/>
        <v>0.44444444444444442</v>
      </c>
      <c r="W92" s="83">
        <f t="shared" si="12"/>
        <v>0.55555555555555558</v>
      </c>
      <c r="X92" s="83">
        <f t="shared" si="13"/>
        <v>0</v>
      </c>
      <c r="Y92" s="84">
        <f t="shared" si="14"/>
        <v>1</v>
      </c>
    </row>
    <row r="93" spans="1:25" ht="15.75" thickBot="1">
      <c r="A93" s="5">
        <v>31</v>
      </c>
      <c r="B93" s="65" t="s">
        <v>422</v>
      </c>
      <c r="C93" s="6" t="s">
        <v>473</v>
      </c>
      <c r="D93" s="6" t="s">
        <v>473</v>
      </c>
      <c r="E93" s="6" t="s">
        <v>473</v>
      </c>
      <c r="F93" s="6" t="s">
        <v>433</v>
      </c>
      <c r="G93" s="6" t="s">
        <v>473</v>
      </c>
      <c r="H93" s="6" t="s">
        <v>473</v>
      </c>
      <c r="I93" s="6" t="s">
        <v>473</v>
      </c>
      <c r="J93" s="6" t="s">
        <v>473</v>
      </c>
      <c r="K93" s="6" t="s">
        <v>473</v>
      </c>
      <c r="L93" s="6" t="s">
        <v>473</v>
      </c>
      <c r="M93" s="6" t="s">
        <v>473</v>
      </c>
      <c r="N93" s="6" t="s">
        <v>473</v>
      </c>
      <c r="O93" s="6" t="s">
        <v>473</v>
      </c>
      <c r="P93" s="6" t="s">
        <v>473</v>
      </c>
      <c r="Q93" s="6" t="s">
        <v>473</v>
      </c>
      <c r="R93" s="6" t="s">
        <v>473</v>
      </c>
      <c r="S93" s="6" t="s">
        <v>473</v>
      </c>
      <c r="T93" s="6" t="s">
        <v>473</v>
      </c>
      <c r="U93" s="83">
        <f t="shared" si="10"/>
        <v>0</v>
      </c>
      <c r="V93" s="83">
        <f t="shared" si="11"/>
        <v>5.5555555555555552E-2</v>
      </c>
      <c r="W93" s="83">
        <f t="shared" si="12"/>
        <v>0.94444444444444442</v>
      </c>
      <c r="X93" s="83">
        <f t="shared" si="13"/>
        <v>0</v>
      </c>
      <c r="Y93" s="84">
        <f t="shared" si="14"/>
        <v>1</v>
      </c>
    </row>
    <row r="94" spans="1:25" ht="15.75" thickBot="1">
      <c r="A94" s="7">
        <v>32</v>
      </c>
      <c r="B94" s="65" t="s">
        <v>423</v>
      </c>
      <c r="C94" s="6" t="s">
        <v>473</v>
      </c>
      <c r="D94" s="6" t="s">
        <v>473</v>
      </c>
      <c r="E94" s="6" t="s">
        <v>473</v>
      </c>
      <c r="F94" s="6" t="s">
        <v>433</v>
      </c>
      <c r="G94" s="6" t="s">
        <v>473</v>
      </c>
      <c r="H94" s="6" t="s">
        <v>433</v>
      </c>
      <c r="I94" s="6" t="s">
        <v>473</v>
      </c>
      <c r="J94" s="6" t="s">
        <v>473</v>
      </c>
      <c r="K94" s="6" t="s">
        <v>433</v>
      </c>
      <c r="L94" s="6" t="s">
        <v>473</v>
      </c>
      <c r="M94" s="6" t="s">
        <v>473</v>
      </c>
      <c r="N94" s="6" t="s">
        <v>433</v>
      </c>
      <c r="O94" s="6" t="s">
        <v>473</v>
      </c>
      <c r="P94" s="6" t="s">
        <v>473</v>
      </c>
      <c r="Q94" s="6" t="s">
        <v>473</v>
      </c>
      <c r="R94" s="6" t="s">
        <v>473</v>
      </c>
      <c r="S94" s="6" t="s">
        <v>473</v>
      </c>
      <c r="T94" s="6" t="s">
        <v>473</v>
      </c>
      <c r="U94" s="83">
        <f t="shared" si="10"/>
        <v>0</v>
      </c>
      <c r="V94" s="83">
        <f t="shared" si="11"/>
        <v>0.22222222222222221</v>
      </c>
      <c r="W94" s="83">
        <f t="shared" si="12"/>
        <v>0.77777777777777779</v>
      </c>
      <c r="X94" s="83">
        <f t="shared" si="13"/>
        <v>0</v>
      </c>
      <c r="Y94" s="84">
        <f t="shared" si="14"/>
        <v>1</v>
      </c>
    </row>
    <row r="95" spans="1:25" ht="15.75" thickBot="1">
      <c r="A95" s="5">
        <v>33</v>
      </c>
      <c r="B95" s="65" t="s">
        <v>424</v>
      </c>
      <c r="C95" s="6" t="s">
        <v>433</v>
      </c>
      <c r="D95" s="6" t="s">
        <v>433</v>
      </c>
      <c r="E95" s="6" t="s">
        <v>433</v>
      </c>
      <c r="F95" s="6" t="s">
        <v>433</v>
      </c>
      <c r="G95" s="6" t="s">
        <v>433</v>
      </c>
      <c r="H95" s="6" t="s">
        <v>473</v>
      </c>
      <c r="I95" s="6" t="s">
        <v>473</v>
      </c>
      <c r="J95" s="6" t="s">
        <v>473</v>
      </c>
      <c r="K95" s="6" t="s">
        <v>473</v>
      </c>
      <c r="L95" s="6" t="s">
        <v>473</v>
      </c>
      <c r="M95" s="6" t="s">
        <v>473</v>
      </c>
      <c r="N95" s="6" t="s">
        <v>473</v>
      </c>
      <c r="O95" s="6" t="s">
        <v>433</v>
      </c>
      <c r="P95" s="6" t="s">
        <v>433</v>
      </c>
      <c r="Q95" s="6" t="s">
        <v>433</v>
      </c>
      <c r="R95" s="6" t="s">
        <v>433</v>
      </c>
      <c r="S95" s="6" t="s">
        <v>433</v>
      </c>
      <c r="T95" s="6" t="s">
        <v>473</v>
      </c>
      <c r="U95" s="83">
        <f t="shared" si="10"/>
        <v>0</v>
      </c>
      <c r="V95" s="83">
        <f t="shared" si="11"/>
        <v>0.55555555555555558</v>
      </c>
      <c r="W95" s="83">
        <f t="shared" si="12"/>
        <v>0.44444444444444442</v>
      </c>
      <c r="X95" s="83">
        <f t="shared" si="13"/>
        <v>0</v>
      </c>
      <c r="Y95" s="84">
        <f t="shared" si="14"/>
        <v>1</v>
      </c>
    </row>
    <row r="96" spans="1:25" ht="15.75" thickBot="1">
      <c r="A96" s="7">
        <v>34</v>
      </c>
      <c r="B96" s="65" t="s">
        <v>410</v>
      </c>
      <c r="C96" s="6" t="s">
        <v>473</v>
      </c>
      <c r="D96" s="6" t="s">
        <v>433</v>
      </c>
      <c r="E96" s="6" t="s">
        <v>433</v>
      </c>
      <c r="F96" s="6" t="s">
        <v>433</v>
      </c>
      <c r="G96" s="6" t="s">
        <v>433</v>
      </c>
      <c r="H96" s="6" t="s">
        <v>433</v>
      </c>
      <c r="I96" s="6" t="s">
        <v>473</v>
      </c>
      <c r="J96" s="6" t="s">
        <v>473</v>
      </c>
      <c r="K96" s="6" t="s">
        <v>433</v>
      </c>
      <c r="L96" s="6" t="s">
        <v>473</v>
      </c>
      <c r="M96" s="6" t="s">
        <v>473</v>
      </c>
      <c r="N96" s="6" t="s">
        <v>433</v>
      </c>
      <c r="O96" s="6" t="s">
        <v>473</v>
      </c>
      <c r="P96" s="6" t="s">
        <v>473</v>
      </c>
      <c r="Q96" s="6" t="s">
        <v>473</v>
      </c>
      <c r="R96" s="6" t="s">
        <v>473</v>
      </c>
      <c r="S96" s="6" t="s">
        <v>473</v>
      </c>
      <c r="T96" s="6" t="s">
        <v>473</v>
      </c>
      <c r="U96" s="83">
        <f>COUNTIF(C96:T96,"н")/COUNTA(C96:T96)</f>
        <v>0</v>
      </c>
      <c r="V96" s="83">
        <f>COUNTIF(C96:T96,"с")/COUNTA(C96:T96)</f>
        <v>0.3888888888888889</v>
      </c>
      <c r="W96" s="83">
        <f>COUNTIF(C96:T96,"д")/COUNTA(C96:T96)</f>
        <v>0.61111111111111116</v>
      </c>
      <c r="X96" s="83">
        <f>COUNTIF(C96:T96,"в")/COUNTA(C96:T96)</f>
        <v>0</v>
      </c>
      <c r="Y96" s="84">
        <f>V96+W96+X96</f>
        <v>1</v>
      </c>
    </row>
    <row r="97" spans="1:25" ht="15" customHeight="1" thickBot="1">
      <c r="A97" s="7">
        <v>35</v>
      </c>
      <c r="B97" s="65" t="s">
        <v>425</v>
      </c>
      <c r="C97" s="6" t="s">
        <v>433</v>
      </c>
      <c r="D97" s="6" t="s">
        <v>433</v>
      </c>
      <c r="E97" s="6" t="s">
        <v>433</v>
      </c>
      <c r="F97" s="6" t="s">
        <v>433</v>
      </c>
      <c r="G97" s="6" t="s">
        <v>473</v>
      </c>
      <c r="H97" s="6" t="s">
        <v>473</v>
      </c>
      <c r="I97" s="6" t="s">
        <v>473</v>
      </c>
      <c r="J97" s="6" t="s">
        <v>473</v>
      </c>
      <c r="K97" s="6" t="s">
        <v>473</v>
      </c>
      <c r="L97" s="6" t="s">
        <v>473</v>
      </c>
      <c r="M97" s="6" t="s">
        <v>473</v>
      </c>
      <c r="N97" s="6" t="s">
        <v>473</v>
      </c>
      <c r="O97" s="6" t="s">
        <v>473</v>
      </c>
      <c r="P97" s="6" t="s">
        <v>473</v>
      </c>
      <c r="Q97" s="6" t="s">
        <v>473</v>
      </c>
      <c r="R97" s="6" t="s">
        <v>473</v>
      </c>
      <c r="S97" s="6" t="s">
        <v>473</v>
      </c>
      <c r="T97" s="6" t="s">
        <v>473</v>
      </c>
      <c r="U97" s="83">
        <f t="shared" si="10"/>
        <v>0</v>
      </c>
      <c r="V97" s="83">
        <f t="shared" si="11"/>
        <v>0.22222222222222221</v>
      </c>
      <c r="W97" s="83">
        <f t="shared" si="12"/>
        <v>0.77777777777777779</v>
      </c>
      <c r="X97" s="83">
        <f t="shared" si="13"/>
        <v>0</v>
      </c>
      <c r="Y97" s="84">
        <f t="shared" si="14"/>
        <v>1</v>
      </c>
    </row>
    <row r="98" spans="1:25" ht="15" customHeight="1">
      <c r="A98" s="5">
        <v>36</v>
      </c>
      <c r="B98" s="66" t="s">
        <v>426</v>
      </c>
      <c r="C98" s="6" t="s">
        <v>473</v>
      </c>
      <c r="D98" s="6" t="s">
        <v>473</v>
      </c>
      <c r="E98" s="6" t="s">
        <v>433</v>
      </c>
      <c r="F98" s="6" t="s">
        <v>433</v>
      </c>
      <c r="G98" s="6" t="s">
        <v>473</v>
      </c>
      <c r="H98" s="6" t="s">
        <v>473</v>
      </c>
      <c r="I98" s="6" t="s">
        <v>473</v>
      </c>
      <c r="J98" s="6" t="s">
        <v>473</v>
      </c>
      <c r="K98" s="6" t="s">
        <v>473</v>
      </c>
      <c r="L98" s="6" t="s">
        <v>473</v>
      </c>
      <c r="M98" s="6" t="s">
        <v>473</v>
      </c>
      <c r="N98" s="6" t="s">
        <v>473</v>
      </c>
      <c r="O98" s="6" t="s">
        <v>473</v>
      </c>
      <c r="P98" s="6" t="s">
        <v>473</v>
      </c>
      <c r="Q98" s="6" t="s">
        <v>473</v>
      </c>
      <c r="R98" s="6" t="s">
        <v>473</v>
      </c>
      <c r="S98" s="6" t="s">
        <v>473</v>
      </c>
      <c r="T98" s="6" t="s">
        <v>473</v>
      </c>
      <c r="U98" s="83">
        <f t="shared" si="10"/>
        <v>0</v>
      </c>
      <c r="V98" s="83">
        <f t="shared" si="11"/>
        <v>0.1111111111111111</v>
      </c>
      <c r="W98" s="83">
        <f t="shared" si="12"/>
        <v>0.88888888888888884</v>
      </c>
      <c r="X98" s="83">
        <f t="shared" si="13"/>
        <v>0</v>
      </c>
      <c r="Y98" s="84">
        <f t="shared" si="14"/>
        <v>1</v>
      </c>
    </row>
    <row r="99" spans="1:25" ht="15" customHeight="1">
      <c r="A99" s="5">
        <v>37</v>
      </c>
      <c r="B99" s="66" t="s">
        <v>477</v>
      </c>
      <c r="C99" s="6" t="s">
        <v>473</v>
      </c>
      <c r="D99" s="6" t="s">
        <v>473</v>
      </c>
      <c r="E99" s="6" t="s">
        <v>433</v>
      </c>
      <c r="F99" s="6" t="s">
        <v>433</v>
      </c>
      <c r="G99" s="6" t="s">
        <v>473</v>
      </c>
      <c r="H99" s="6" t="s">
        <v>473</v>
      </c>
      <c r="I99" s="6" t="s">
        <v>473</v>
      </c>
      <c r="J99" s="6" t="s">
        <v>473</v>
      </c>
      <c r="K99" s="6" t="s">
        <v>473</v>
      </c>
      <c r="L99" s="6" t="s">
        <v>473</v>
      </c>
      <c r="M99" s="6" t="s">
        <v>473</v>
      </c>
      <c r="N99" s="6" t="s">
        <v>473</v>
      </c>
      <c r="O99" s="6" t="s">
        <v>473</v>
      </c>
      <c r="P99" s="6" t="s">
        <v>473</v>
      </c>
      <c r="Q99" s="6" t="s">
        <v>473</v>
      </c>
      <c r="R99" s="6" t="s">
        <v>473</v>
      </c>
      <c r="S99" s="6" t="s">
        <v>473</v>
      </c>
      <c r="T99" s="6" t="s">
        <v>473</v>
      </c>
      <c r="U99" s="83">
        <f>COUNTIF(C99:T99,"н")/COUNTA(C99:T99)</f>
        <v>0</v>
      </c>
      <c r="V99" s="83">
        <f>COUNTIF(C99:T99,"с")/COUNTA(C99:T99)</f>
        <v>0.1111111111111111</v>
      </c>
      <c r="W99" s="83">
        <f>COUNTIF(C99:T99,"д")/COUNTA(C99:T99)</f>
        <v>0.88888888888888884</v>
      </c>
      <c r="X99" s="83">
        <f>COUNTIF(C99:T99,"в")/COUNTA(C99:T99)</f>
        <v>0</v>
      </c>
      <c r="Y99" s="84">
        <f>V99+W99+X99</f>
        <v>1</v>
      </c>
    </row>
    <row r="100" spans="1:25" ht="15" customHeight="1">
      <c r="A100" s="115" t="s">
        <v>52</v>
      </c>
      <c r="B100" s="115"/>
      <c r="C100" s="82">
        <f t="shared" ref="C100:T100" si="15">COUNTIF(C63:C99,"н")/COUNTA(C63:C99)</f>
        <v>0</v>
      </c>
      <c r="D100" s="82">
        <f t="shared" si="15"/>
        <v>2.7027027027027029E-2</v>
      </c>
      <c r="E100" s="82">
        <f t="shared" si="15"/>
        <v>2.7027027027027029E-2</v>
      </c>
      <c r="F100" s="82">
        <f t="shared" si="15"/>
        <v>2.7027027027027029E-2</v>
      </c>
      <c r="G100" s="82">
        <f t="shared" si="15"/>
        <v>2.7027027027027029E-2</v>
      </c>
      <c r="H100" s="82">
        <f t="shared" si="15"/>
        <v>2.7027027027027029E-2</v>
      </c>
      <c r="I100" s="82">
        <f t="shared" si="15"/>
        <v>0</v>
      </c>
      <c r="J100" s="82">
        <f t="shared" si="15"/>
        <v>0</v>
      </c>
      <c r="K100" s="82">
        <f t="shared" si="15"/>
        <v>0</v>
      </c>
      <c r="L100" s="82">
        <f t="shared" si="15"/>
        <v>0</v>
      </c>
      <c r="M100" s="82">
        <f t="shared" si="15"/>
        <v>0</v>
      </c>
      <c r="N100" s="82">
        <f t="shared" si="15"/>
        <v>2.7027027027027029E-2</v>
      </c>
      <c r="O100" s="82">
        <f t="shared" si="15"/>
        <v>0</v>
      </c>
      <c r="P100" s="82">
        <f t="shared" si="15"/>
        <v>0</v>
      </c>
      <c r="Q100" s="82">
        <f t="shared" si="15"/>
        <v>0</v>
      </c>
      <c r="R100" s="82">
        <f t="shared" si="15"/>
        <v>0</v>
      </c>
      <c r="S100" s="82">
        <f t="shared" si="15"/>
        <v>0</v>
      </c>
      <c r="T100" s="82">
        <f t="shared" si="15"/>
        <v>0</v>
      </c>
      <c r="U100" s="126" t="s">
        <v>44</v>
      </c>
      <c r="V100" s="127"/>
      <c r="W100" s="127"/>
      <c r="X100" s="127"/>
      <c r="Y100" s="128"/>
    </row>
    <row r="101" spans="1:25">
      <c r="A101" s="115" t="s">
        <v>53</v>
      </c>
      <c r="B101" s="115"/>
      <c r="C101" s="82">
        <f t="shared" ref="C101:T101" si="16">COUNTIF(C63:C99,"с")/COUNTA(C63:C99)</f>
        <v>0.45945945945945948</v>
      </c>
      <c r="D101" s="82">
        <f t="shared" si="16"/>
        <v>0.35135135135135137</v>
      </c>
      <c r="E101" s="82">
        <f t="shared" si="16"/>
        <v>0.56756756756756754</v>
      </c>
      <c r="F101" s="82">
        <f t="shared" si="16"/>
        <v>0.7567567567567568</v>
      </c>
      <c r="G101" s="82">
        <f t="shared" si="16"/>
        <v>0.21621621621621623</v>
      </c>
      <c r="H101" s="82">
        <f t="shared" si="16"/>
        <v>0.45945945945945948</v>
      </c>
      <c r="I101" s="82">
        <f t="shared" si="16"/>
        <v>5.4054054054054057E-2</v>
      </c>
      <c r="J101" s="82">
        <f t="shared" si="16"/>
        <v>8.1081081081081086E-2</v>
      </c>
      <c r="K101" s="82">
        <f t="shared" si="16"/>
        <v>0.43243243243243246</v>
      </c>
      <c r="L101" s="82">
        <f t="shared" si="16"/>
        <v>0</v>
      </c>
      <c r="M101" s="82">
        <f t="shared" si="16"/>
        <v>5.4054054054054057E-2</v>
      </c>
      <c r="N101" s="82">
        <f t="shared" si="16"/>
        <v>0.3783783783783784</v>
      </c>
      <c r="O101" s="82">
        <f t="shared" si="16"/>
        <v>5.4054054054054057E-2</v>
      </c>
      <c r="P101" s="82">
        <f t="shared" si="16"/>
        <v>5.4054054054054057E-2</v>
      </c>
      <c r="Q101" s="82">
        <f t="shared" si="16"/>
        <v>8.1081081081081086E-2</v>
      </c>
      <c r="R101" s="82">
        <f t="shared" si="16"/>
        <v>0.10810810810810811</v>
      </c>
      <c r="S101" s="82">
        <f t="shared" si="16"/>
        <v>8.1081081081081086E-2</v>
      </c>
      <c r="T101" s="82">
        <f t="shared" si="16"/>
        <v>0</v>
      </c>
      <c r="U101" s="108" t="s">
        <v>45</v>
      </c>
      <c r="V101" s="109"/>
      <c r="W101" s="109"/>
      <c r="X101" s="109"/>
      <c r="Y101" s="110"/>
    </row>
    <row r="102" spans="1:25">
      <c r="A102" s="115" t="s">
        <v>54</v>
      </c>
      <c r="B102" s="115"/>
      <c r="C102" s="82">
        <f t="shared" ref="C102:T102" si="17">COUNTIF(C63:C99,"д")/COUNTA(C63:C99)</f>
        <v>0.54054054054054057</v>
      </c>
      <c r="D102" s="82">
        <f t="shared" si="17"/>
        <v>0.6216216216216216</v>
      </c>
      <c r="E102" s="82">
        <f t="shared" si="17"/>
        <v>0.40540540540540543</v>
      </c>
      <c r="F102" s="82">
        <f t="shared" si="17"/>
        <v>0.21621621621621623</v>
      </c>
      <c r="G102" s="82">
        <f t="shared" si="17"/>
        <v>0.7567567567567568</v>
      </c>
      <c r="H102" s="82">
        <f t="shared" si="17"/>
        <v>0.51351351351351349</v>
      </c>
      <c r="I102" s="82">
        <f t="shared" si="17"/>
        <v>0.94594594594594594</v>
      </c>
      <c r="J102" s="82">
        <f t="shared" si="17"/>
        <v>0.91891891891891897</v>
      </c>
      <c r="K102" s="82">
        <f t="shared" si="17"/>
        <v>0.56756756756756754</v>
      </c>
      <c r="L102" s="82">
        <f t="shared" si="17"/>
        <v>1</v>
      </c>
      <c r="M102" s="82">
        <f t="shared" si="17"/>
        <v>0.94594594594594594</v>
      </c>
      <c r="N102" s="82">
        <f t="shared" si="17"/>
        <v>0.59459459459459463</v>
      </c>
      <c r="O102" s="82">
        <f t="shared" si="17"/>
        <v>0.94594594594594594</v>
      </c>
      <c r="P102" s="82">
        <f t="shared" si="17"/>
        <v>0.94594594594594594</v>
      </c>
      <c r="Q102" s="82">
        <f t="shared" si="17"/>
        <v>0.91891891891891897</v>
      </c>
      <c r="R102" s="82">
        <f t="shared" si="17"/>
        <v>0.89189189189189189</v>
      </c>
      <c r="S102" s="82">
        <f t="shared" si="17"/>
        <v>0.91891891891891897</v>
      </c>
      <c r="T102" s="82">
        <f t="shared" si="17"/>
        <v>1</v>
      </c>
      <c r="U102" s="111" t="s">
        <v>46</v>
      </c>
      <c r="V102" s="112"/>
      <c r="W102" s="112"/>
      <c r="X102" s="112"/>
      <c r="Y102" s="113"/>
    </row>
    <row r="103" spans="1:25">
      <c r="A103" s="115" t="s">
        <v>55</v>
      </c>
      <c r="B103" s="115"/>
      <c r="C103" s="82">
        <f t="shared" ref="C103:T103" si="18">COUNTIF(C63:C99,"в")/COUNTA(C63:C99)</f>
        <v>0</v>
      </c>
      <c r="D103" s="82">
        <f t="shared" si="18"/>
        <v>0</v>
      </c>
      <c r="E103" s="82">
        <f t="shared" si="18"/>
        <v>0</v>
      </c>
      <c r="F103" s="82">
        <f t="shared" si="18"/>
        <v>0</v>
      </c>
      <c r="G103" s="82">
        <f t="shared" si="18"/>
        <v>0</v>
      </c>
      <c r="H103" s="82">
        <f t="shared" si="18"/>
        <v>0</v>
      </c>
      <c r="I103" s="82">
        <f t="shared" si="18"/>
        <v>0</v>
      </c>
      <c r="J103" s="82">
        <f t="shared" si="18"/>
        <v>0</v>
      </c>
      <c r="K103" s="82">
        <f t="shared" si="18"/>
        <v>0</v>
      </c>
      <c r="L103" s="82">
        <f t="shared" si="18"/>
        <v>0</v>
      </c>
      <c r="M103" s="82">
        <f t="shared" si="18"/>
        <v>0</v>
      </c>
      <c r="N103" s="82">
        <f t="shared" si="18"/>
        <v>0</v>
      </c>
      <c r="O103" s="82">
        <f t="shared" si="18"/>
        <v>0</v>
      </c>
      <c r="P103" s="82">
        <f t="shared" si="18"/>
        <v>0</v>
      </c>
      <c r="Q103" s="82">
        <f t="shared" si="18"/>
        <v>0</v>
      </c>
      <c r="R103" s="82">
        <f t="shared" si="18"/>
        <v>0</v>
      </c>
      <c r="S103" s="82">
        <f t="shared" si="18"/>
        <v>0</v>
      </c>
      <c r="T103" s="82">
        <f t="shared" si="18"/>
        <v>0</v>
      </c>
      <c r="U103" s="124" t="s">
        <v>47</v>
      </c>
      <c r="V103" s="125"/>
      <c r="W103" s="125"/>
      <c r="X103" s="125"/>
      <c r="Y103" s="110"/>
    </row>
    <row r="104" spans="1:25">
      <c r="A104" s="140" t="s">
        <v>56</v>
      </c>
      <c r="B104" s="140"/>
      <c r="C104" s="82">
        <f>C101+C102+C103</f>
        <v>1</v>
      </c>
      <c r="D104" s="82">
        <f t="shared" ref="D104:T104" si="19">D101+D102+D103</f>
        <v>0.97297297297297303</v>
      </c>
      <c r="E104" s="82">
        <f t="shared" si="19"/>
        <v>0.97297297297297303</v>
      </c>
      <c r="F104" s="82">
        <f t="shared" si="19"/>
        <v>0.97297297297297303</v>
      </c>
      <c r="G104" s="82">
        <f t="shared" si="19"/>
        <v>0.97297297297297303</v>
      </c>
      <c r="H104" s="82">
        <f t="shared" si="19"/>
        <v>0.97297297297297303</v>
      </c>
      <c r="I104" s="82">
        <f t="shared" si="19"/>
        <v>1</v>
      </c>
      <c r="J104" s="82">
        <f t="shared" si="19"/>
        <v>1</v>
      </c>
      <c r="K104" s="82">
        <f t="shared" si="19"/>
        <v>1</v>
      </c>
      <c r="L104" s="82">
        <f t="shared" si="19"/>
        <v>1</v>
      </c>
      <c r="M104" s="82">
        <f t="shared" si="19"/>
        <v>1</v>
      </c>
      <c r="N104" s="82">
        <f t="shared" si="19"/>
        <v>0.97297297297297303</v>
      </c>
      <c r="O104" s="82">
        <f t="shared" si="19"/>
        <v>1</v>
      </c>
      <c r="P104" s="82">
        <f t="shared" si="19"/>
        <v>1</v>
      </c>
      <c r="Q104" s="82">
        <f t="shared" si="19"/>
        <v>1</v>
      </c>
      <c r="R104" s="82">
        <f t="shared" si="19"/>
        <v>1</v>
      </c>
      <c r="S104" s="82">
        <f t="shared" si="19"/>
        <v>1</v>
      </c>
      <c r="T104" s="82">
        <f t="shared" si="19"/>
        <v>1</v>
      </c>
      <c r="U104" s="9" t="s">
        <v>48</v>
      </c>
      <c r="V104" s="9" t="s">
        <v>49</v>
      </c>
      <c r="W104" s="9" t="s">
        <v>50</v>
      </c>
      <c r="X104" s="9" t="s">
        <v>51</v>
      </c>
      <c r="Y104" s="10" t="s">
        <v>43</v>
      </c>
    </row>
    <row r="105" spans="1:25">
      <c r="A105" s="129" t="s">
        <v>57</v>
      </c>
      <c r="B105" s="129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85">
        <f>AVERAGE(U63:U99)</f>
        <v>9.0090090090090107E-3</v>
      </c>
      <c r="V105" s="85">
        <f>AVERAGE(V63:V99)</f>
        <v>0.23273273273273268</v>
      </c>
      <c r="W105" s="85">
        <f>AVERAGE(W63:W99)</f>
        <v>0.75825825825825821</v>
      </c>
      <c r="X105" s="85">
        <f>AVERAGE(X63:X99)</f>
        <v>0</v>
      </c>
      <c r="Y105" s="86">
        <f>AVERAGE(Y63:Y99)</f>
        <v>0.99099099099099097</v>
      </c>
    </row>
  </sheetData>
  <mergeCells count="86">
    <mergeCell ref="W60:W62"/>
    <mergeCell ref="P59:Q60"/>
    <mergeCell ref="R59:R62"/>
    <mergeCell ref="V60:V62"/>
    <mergeCell ref="U59:Y59"/>
    <mergeCell ref="X60:X62"/>
    <mergeCell ref="Y60:Y62"/>
    <mergeCell ref="U60:U62"/>
    <mergeCell ref="S59:S62"/>
    <mergeCell ref="T59:T62"/>
    <mergeCell ref="A105:B105"/>
    <mergeCell ref="U100:Y100"/>
    <mergeCell ref="A101:B101"/>
    <mergeCell ref="U101:Y101"/>
    <mergeCell ref="A102:B102"/>
    <mergeCell ref="A104:B104"/>
    <mergeCell ref="U102:Y102"/>
    <mergeCell ref="A103:B103"/>
    <mergeCell ref="U103:Y103"/>
    <mergeCell ref="A100:B100"/>
    <mergeCell ref="U47:Y47"/>
    <mergeCell ref="U48:Y48"/>
    <mergeCell ref="U49:Y49"/>
    <mergeCell ref="P6:T6"/>
    <mergeCell ref="K7:K10"/>
    <mergeCell ref="T7:T10"/>
    <mergeCell ref="Q9:Q10"/>
    <mergeCell ref="P9:P10"/>
    <mergeCell ref="P7:Q8"/>
    <mergeCell ref="R7:R10"/>
    <mergeCell ref="S7:S10"/>
    <mergeCell ref="K6:O6"/>
    <mergeCell ref="A6:A10"/>
    <mergeCell ref="B6:B10"/>
    <mergeCell ref="A48:B48"/>
    <mergeCell ref="A49:B49"/>
    <mergeCell ref="A47:B47"/>
    <mergeCell ref="O9:O10"/>
    <mergeCell ref="O61:O62"/>
    <mergeCell ref="L59:L62"/>
    <mergeCell ref="N59:O60"/>
    <mergeCell ref="N61:N62"/>
    <mergeCell ref="L7:L10"/>
    <mergeCell ref="M7:M10"/>
    <mergeCell ref="N7:O8"/>
    <mergeCell ref="N9:N10"/>
    <mergeCell ref="K59:K62"/>
    <mergeCell ref="A51:B51"/>
    <mergeCell ref="A52:B52"/>
    <mergeCell ref="A58:A62"/>
    <mergeCell ref="U50:Y50"/>
    <mergeCell ref="H61:H62"/>
    <mergeCell ref="P58:T58"/>
    <mergeCell ref="P61:P62"/>
    <mergeCell ref="Q61:Q62"/>
    <mergeCell ref="U58:Y58"/>
    <mergeCell ref="C59:C62"/>
    <mergeCell ref="D59:D62"/>
    <mergeCell ref="E59:E62"/>
    <mergeCell ref="F59:F62"/>
    <mergeCell ref="C58:J58"/>
    <mergeCell ref="G61:G62"/>
    <mergeCell ref="B58:B62"/>
    <mergeCell ref="G9:G10"/>
    <mergeCell ref="H9:H10"/>
    <mergeCell ref="U6:Y6"/>
    <mergeCell ref="U7:Y7"/>
    <mergeCell ref="U8:U10"/>
    <mergeCell ref="V8:V10"/>
    <mergeCell ref="W8:W10"/>
    <mergeCell ref="X8:X10"/>
    <mergeCell ref="Y8:Y10"/>
    <mergeCell ref="A50:B50"/>
    <mergeCell ref="G59:H60"/>
    <mergeCell ref="K58:O58"/>
    <mergeCell ref="M59:M62"/>
    <mergeCell ref="I59:I62"/>
    <mergeCell ref="J59:J62"/>
    <mergeCell ref="C6:J6"/>
    <mergeCell ref="C7:C10"/>
    <mergeCell ref="D7:D10"/>
    <mergeCell ref="E7:E10"/>
    <mergeCell ref="F7:F10"/>
    <mergeCell ref="G7:H8"/>
    <mergeCell ref="I7:I10"/>
    <mergeCell ref="J7:J10"/>
  </mergeCells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S105"/>
  <sheetViews>
    <sheetView topLeftCell="A89" workbookViewId="0">
      <selection activeCell="A43" sqref="A43:IV43"/>
    </sheetView>
  </sheetViews>
  <sheetFormatPr defaultRowHeight="15"/>
  <cols>
    <col min="2" max="2" width="26.28515625" customWidth="1"/>
    <col min="17" max="17" width="12.7109375" customWidth="1"/>
    <col min="19" max="19" width="10.7109375" customWidth="1"/>
  </cols>
  <sheetData>
    <row r="1" spans="1:19" ht="15.75">
      <c r="A1" s="14" t="s">
        <v>0</v>
      </c>
      <c r="B1" s="15"/>
      <c r="C1" s="16" t="s">
        <v>59</v>
      </c>
      <c r="D1" s="15"/>
      <c r="E1" s="15"/>
      <c r="F1" s="15"/>
      <c r="G1" s="2"/>
      <c r="H1" s="2"/>
    </row>
    <row r="2" spans="1:19" ht="15.75">
      <c r="A2" s="14" t="s">
        <v>1</v>
      </c>
      <c r="B2" s="15"/>
      <c r="C2" s="14" t="s">
        <v>61</v>
      </c>
      <c r="D2" s="15"/>
      <c r="E2" s="15"/>
      <c r="F2" s="15"/>
      <c r="G2" s="2"/>
      <c r="H2" s="2"/>
    </row>
    <row r="3" spans="1:19" ht="15.75">
      <c r="A3" s="25" t="s">
        <v>2</v>
      </c>
      <c r="B3" s="2"/>
      <c r="C3" s="1" t="s">
        <v>283</v>
      </c>
      <c r="D3" s="2"/>
      <c r="E3" s="2"/>
      <c r="F3" s="2"/>
      <c r="G3" s="2"/>
      <c r="H3" s="2"/>
    </row>
    <row r="4" spans="1:19">
      <c r="A4" s="27" t="s">
        <v>284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9" ht="15.75">
      <c r="A5" s="1" t="s">
        <v>4</v>
      </c>
      <c r="C5" s="4" t="s">
        <v>58</v>
      </c>
    </row>
    <row r="6" spans="1:19">
      <c r="A6" s="138" t="s">
        <v>5</v>
      </c>
      <c r="B6" s="231" t="s">
        <v>6</v>
      </c>
      <c r="C6" s="145" t="s">
        <v>309</v>
      </c>
      <c r="D6" s="213"/>
      <c r="E6" s="213"/>
      <c r="F6" s="213"/>
      <c r="G6" s="213"/>
      <c r="H6" s="213"/>
      <c r="I6" s="213"/>
      <c r="J6" s="205"/>
      <c r="K6" s="205"/>
      <c r="L6" s="205"/>
      <c r="M6" s="119" t="s">
        <v>295</v>
      </c>
      <c r="N6" s="119"/>
      <c r="O6" s="106" t="s">
        <v>37</v>
      </c>
      <c r="P6" s="106"/>
      <c r="Q6" s="106"/>
      <c r="R6" s="106"/>
      <c r="S6" s="106"/>
    </row>
    <row r="7" spans="1:19">
      <c r="A7" s="138"/>
      <c r="B7" s="232"/>
      <c r="C7" s="104" t="s">
        <v>310</v>
      </c>
      <c r="D7" s="104" t="s">
        <v>311</v>
      </c>
      <c r="E7" s="104" t="s">
        <v>312</v>
      </c>
      <c r="F7" s="105" t="s">
        <v>313</v>
      </c>
      <c r="G7" s="205"/>
      <c r="H7" s="205"/>
      <c r="I7" s="205"/>
      <c r="J7" s="205"/>
      <c r="K7" s="205"/>
      <c r="L7" s="205"/>
      <c r="M7" s="104" t="s">
        <v>314</v>
      </c>
      <c r="N7" s="104" t="s">
        <v>315</v>
      </c>
      <c r="O7" s="113" t="s">
        <v>38</v>
      </c>
      <c r="P7" s="113"/>
      <c r="Q7" s="113"/>
      <c r="R7" s="113"/>
      <c r="S7" s="113"/>
    </row>
    <row r="8" spans="1:19">
      <c r="A8" s="138"/>
      <c r="B8" s="232"/>
      <c r="C8" s="104"/>
      <c r="D8" s="104"/>
      <c r="E8" s="104"/>
      <c r="F8" s="104" t="s">
        <v>316</v>
      </c>
      <c r="G8" s="104" t="s">
        <v>317</v>
      </c>
      <c r="H8" s="104"/>
      <c r="I8" s="104" t="s">
        <v>318</v>
      </c>
      <c r="J8" s="104" t="s">
        <v>319</v>
      </c>
      <c r="K8" s="104" t="s">
        <v>320</v>
      </c>
      <c r="L8" s="104" t="s">
        <v>321</v>
      </c>
      <c r="M8" s="120"/>
      <c r="N8" s="104"/>
      <c r="O8" s="114" t="s">
        <v>39</v>
      </c>
      <c r="P8" s="114" t="s">
        <v>40</v>
      </c>
      <c r="Q8" s="114" t="s">
        <v>41</v>
      </c>
      <c r="R8" s="114" t="s">
        <v>42</v>
      </c>
      <c r="S8" s="107" t="s">
        <v>43</v>
      </c>
    </row>
    <row r="9" spans="1:19">
      <c r="A9" s="138"/>
      <c r="B9" s="232"/>
      <c r="C9" s="104"/>
      <c r="D9" s="104"/>
      <c r="E9" s="104"/>
      <c r="F9" s="104"/>
      <c r="G9" s="104" t="s">
        <v>322</v>
      </c>
      <c r="H9" s="104" t="s">
        <v>323</v>
      </c>
      <c r="I9" s="104"/>
      <c r="J9" s="104"/>
      <c r="K9" s="104"/>
      <c r="L9" s="104"/>
      <c r="M9" s="120"/>
      <c r="N9" s="104"/>
      <c r="O9" s="114"/>
      <c r="P9" s="114"/>
      <c r="Q9" s="114"/>
      <c r="R9" s="114"/>
      <c r="S9" s="107"/>
    </row>
    <row r="10" spans="1:19" ht="15.75" thickBot="1">
      <c r="A10" s="139"/>
      <c r="B10" s="232"/>
      <c r="C10" s="104"/>
      <c r="D10" s="104"/>
      <c r="E10" s="104"/>
      <c r="F10" s="104"/>
      <c r="G10" s="104"/>
      <c r="H10" s="120"/>
      <c r="I10" s="104"/>
      <c r="J10" s="104"/>
      <c r="K10" s="104"/>
      <c r="L10" s="104"/>
      <c r="M10" s="120"/>
      <c r="N10" s="104"/>
      <c r="O10" s="114"/>
      <c r="P10" s="114"/>
      <c r="Q10" s="114"/>
      <c r="R10" s="114"/>
      <c r="S10" s="107"/>
    </row>
    <row r="11" spans="1:19" ht="15.75" thickBot="1">
      <c r="A11" s="5">
        <v>1</v>
      </c>
      <c r="B11" s="64" t="s">
        <v>431</v>
      </c>
      <c r="C11" s="6" t="s">
        <v>432</v>
      </c>
      <c r="D11" s="6" t="s">
        <v>432</v>
      </c>
      <c r="E11" s="6" t="s">
        <v>433</v>
      </c>
      <c r="F11" s="6" t="s">
        <v>433</v>
      </c>
      <c r="G11" s="6" t="s">
        <v>433</v>
      </c>
      <c r="H11" s="6" t="s">
        <v>432</v>
      </c>
      <c r="I11" s="6" t="s">
        <v>433</v>
      </c>
      <c r="J11" s="6" t="s">
        <v>433</v>
      </c>
      <c r="K11" s="6" t="s">
        <v>432</v>
      </c>
      <c r="L11" s="6" t="s">
        <v>432</v>
      </c>
      <c r="M11" s="6" t="s">
        <v>432</v>
      </c>
      <c r="N11" s="6" t="s">
        <v>432</v>
      </c>
      <c r="O11" s="83">
        <f>COUNTIF(C11:N11,"н")/COUNTA(C11:N11)</f>
        <v>0.58333333333333337</v>
      </c>
      <c r="P11" s="83">
        <f>COUNTIF(C11:N11,"с")/COUNTA(C11:N11)</f>
        <v>0.41666666666666669</v>
      </c>
      <c r="Q11" s="83">
        <f>COUNTIF(C11:N11,"д")/COUNTA(C11:N11)</f>
        <v>0</v>
      </c>
      <c r="R11" s="83">
        <f>COUNTIF(C11:N11,"в")/COUNTA(C11:N11)</f>
        <v>0</v>
      </c>
      <c r="S11" s="84">
        <f>P11+Q11+R11</f>
        <v>0.41666666666666669</v>
      </c>
    </row>
    <row r="12" spans="1:19" ht="15.75" thickBot="1">
      <c r="A12" s="7">
        <v>2</v>
      </c>
      <c r="B12" s="65" t="s">
        <v>396</v>
      </c>
      <c r="C12" s="6" t="s">
        <v>432</v>
      </c>
      <c r="D12" s="6" t="s">
        <v>433</v>
      </c>
      <c r="E12" s="6" t="s">
        <v>432</v>
      </c>
      <c r="F12" s="6" t="s">
        <v>433</v>
      </c>
      <c r="G12" s="6" t="s">
        <v>433</v>
      </c>
      <c r="H12" s="6" t="s">
        <v>432</v>
      </c>
      <c r="I12" s="6" t="s">
        <v>433</v>
      </c>
      <c r="J12" s="6" t="s">
        <v>433</v>
      </c>
      <c r="K12" s="6" t="s">
        <v>432</v>
      </c>
      <c r="L12" s="6" t="s">
        <v>432</v>
      </c>
      <c r="M12" s="6" t="s">
        <v>432</v>
      </c>
      <c r="N12" s="6" t="s">
        <v>432</v>
      </c>
      <c r="O12" s="83">
        <f t="shared" ref="O12:O46" si="0">COUNTIF(C12:N12,"н")/COUNTA(C12:N12)</f>
        <v>0.58333333333333337</v>
      </c>
      <c r="P12" s="83">
        <f t="shared" ref="P12:P46" si="1">COUNTIF(C12:N12,"с")/COUNTA(C12:N12)</f>
        <v>0.41666666666666669</v>
      </c>
      <c r="Q12" s="83">
        <f t="shared" ref="Q12:Q46" si="2">COUNTIF(C12:N12,"д")/COUNTA(C12:N12)</f>
        <v>0</v>
      </c>
      <c r="R12" s="83">
        <f t="shared" ref="R12:R46" si="3">COUNTIF(C12:N12,"в")/COUNTA(C12:N12)</f>
        <v>0</v>
      </c>
      <c r="S12" s="84">
        <f t="shared" ref="S12:S46" si="4">P12+Q12+R12</f>
        <v>0.41666666666666669</v>
      </c>
    </row>
    <row r="13" spans="1:19" ht="15.75" thickBot="1">
      <c r="A13" s="5">
        <v>3</v>
      </c>
      <c r="B13" s="65" t="s">
        <v>397</v>
      </c>
      <c r="C13" s="6" t="s">
        <v>433</v>
      </c>
      <c r="D13" s="6" t="s">
        <v>433</v>
      </c>
      <c r="E13" s="6" t="s">
        <v>433</v>
      </c>
      <c r="F13" s="6" t="s">
        <v>433</v>
      </c>
      <c r="G13" s="6" t="s">
        <v>433</v>
      </c>
      <c r="H13" s="6" t="s">
        <v>433</v>
      </c>
      <c r="I13" s="6" t="s">
        <v>433</v>
      </c>
      <c r="J13" s="6" t="s">
        <v>433</v>
      </c>
      <c r="K13" s="6" t="s">
        <v>433</v>
      </c>
      <c r="L13" s="6" t="s">
        <v>433</v>
      </c>
      <c r="M13" s="6" t="s">
        <v>433</v>
      </c>
      <c r="N13" s="6" t="s">
        <v>433</v>
      </c>
      <c r="O13" s="83">
        <f t="shared" si="0"/>
        <v>0</v>
      </c>
      <c r="P13" s="83">
        <f t="shared" si="1"/>
        <v>1</v>
      </c>
      <c r="Q13" s="83">
        <f t="shared" si="2"/>
        <v>0</v>
      </c>
      <c r="R13" s="83">
        <f t="shared" si="3"/>
        <v>0</v>
      </c>
      <c r="S13" s="84">
        <f t="shared" si="4"/>
        <v>1</v>
      </c>
    </row>
    <row r="14" spans="1:19" ht="15.75" thickBot="1">
      <c r="A14" s="7">
        <v>4</v>
      </c>
      <c r="B14" s="67" t="s">
        <v>430</v>
      </c>
      <c r="C14" s="6" t="s">
        <v>433</v>
      </c>
      <c r="D14" s="6" t="s">
        <v>433</v>
      </c>
      <c r="E14" s="6" t="s">
        <v>433</v>
      </c>
      <c r="F14" s="6" t="s">
        <v>433</v>
      </c>
      <c r="G14" s="6" t="s">
        <v>433</v>
      </c>
      <c r="H14" s="6" t="s">
        <v>433</v>
      </c>
      <c r="I14" s="6" t="s">
        <v>433</v>
      </c>
      <c r="J14" s="6" t="s">
        <v>433</v>
      </c>
      <c r="K14" s="6" t="s">
        <v>433</v>
      </c>
      <c r="L14" s="6" t="s">
        <v>433</v>
      </c>
      <c r="M14" s="6" t="s">
        <v>433</v>
      </c>
      <c r="N14" s="6" t="s">
        <v>433</v>
      </c>
      <c r="O14" s="83">
        <f t="shared" si="0"/>
        <v>0</v>
      </c>
      <c r="P14" s="83">
        <f t="shared" si="1"/>
        <v>1</v>
      </c>
      <c r="Q14" s="83">
        <f t="shared" si="2"/>
        <v>0</v>
      </c>
      <c r="R14" s="83">
        <f t="shared" si="3"/>
        <v>0</v>
      </c>
      <c r="S14" s="84">
        <f t="shared" si="4"/>
        <v>1</v>
      </c>
    </row>
    <row r="15" spans="1:19" ht="15.75" thickBot="1">
      <c r="A15" s="5">
        <v>5</v>
      </c>
      <c r="B15" s="65" t="s">
        <v>399</v>
      </c>
      <c r="C15" s="6" t="s">
        <v>433</v>
      </c>
      <c r="D15" s="6" t="s">
        <v>432</v>
      </c>
      <c r="E15" s="6" t="s">
        <v>433</v>
      </c>
      <c r="F15" s="6" t="s">
        <v>433</v>
      </c>
      <c r="G15" s="6" t="s">
        <v>433</v>
      </c>
      <c r="H15" s="6" t="s">
        <v>432</v>
      </c>
      <c r="I15" s="6" t="s">
        <v>433</v>
      </c>
      <c r="J15" s="6" t="s">
        <v>433</v>
      </c>
      <c r="K15" s="6" t="s">
        <v>433</v>
      </c>
      <c r="L15" s="6" t="s">
        <v>433</v>
      </c>
      <c r="M15" s="6" t="s">
        <v>433</v>
      </c>
      <c r="N15" s="6" t="s">
        <v>432</v>
      </c>
      <c r="O15" s="83">
        <f t="shared" si="0"/>
        <v>0.25</v>
      </c>
      <c r="P15" s="83">
        <f t="shared" si="1"/>
        <v>0.75</v>
      </c>
      <c r="Q15" s="83">
        <f t="shared" si="2"/>
        <v>0</v>
      </c>
      <c r="R15" s="83">
        <f t="shared" si="3"/>
        <v>0</v>
      </c>
      <c r="S15" s="84">
        <f t="shared" si="4"/>
        <v>0.75</v>
      </c>
    </row>
    <row r="16" spans="1:19" ht="16.5" customHeight="1" thickBot="1">
      <c r="A16" s="7">
        <v>6</v>
      </c>
      <c r="B16" s="65" t="s">
        <v>400</v>
      </c>
      <c r="C16" s="6" t="s">
        <v>433</v>
      </c>
      <c r="D16" s="6" t="s">
        <v>432</v>
      </c>
      <c r="E16" s="6" t="s">
        <v>433</v>
      </c>
      <c r="F16" s="6" t="s">
        <v>433</v>
      </c>
      <c r="G16" s="6" t="s">
        <v>433</v>
      </c>
      <c r="H16" s="6" t="s">
        <v>432</v>
      </c>
      <c r="I16" s="6" t="s">
        <v>433</v>
      </c>
      <c r="J16" s="6" t="s">
        <v>433</v>
      </c>
      <c r="K16" s="6" t="s">
        <v>432</v>
      </c>
      <c r="L16" s="6" t="s">
        <v>432</v>
      </c>
      <c r="M16" s="6" t="s">
        <v>432</v>
      </c>
      <c r="N16" s="6" t="s">
        <v>432</v>
      </c>
      <c r="O16" s="83">
        <f t="shared" si="0"/>
        <v>0.5</v>
      </c>
      <c r="P16" s="83">
        <f t="shared" si="1"/>
        <v>0.5</v>
      </c>
      <c r="Q16" s="83">
        <f t="shared" si="2"/>
        <v>0</v>
      </c>
      <c r="R16" s="83">
        <f t="shared" si="3"/>
        <v>0</v>
      </c>
      <c r="S16" s="84">
        <f t="shared" si="4"/>
        <v>0.5</v>
      </c>
    </row>
    <row r="17" spans="1:19" ht="15.75" thickBot="1">
      <c r="A17" s="5">
        <v>7</v>
      </c>
      <c r="B17" s="65" t="s">
        <v>427</v>
      </c>
      <c r="C17" s="6" t="s">
        <v>433</v>
      </c>
      <c r="D17" s="6" t="s">
        <v>432</v>
      </c>
      <c r="E17" s="6" t="s">
        <v>433</v>
      </c>
      <c r="F17" s="6" t="s">
        <v>433</v>
      </c>
      <c r="G17" s="6" t="s">
        <v>433</v>
      </c>
      <c r="H17" s="6" t="s">
        <v>432</v>
      </c>
      <c r="I17" s="6" t="s">
        <v>433</v>
      </c>
      <c r="J17" s="6" t="s">
        <v>433</v>
      </c>
      <c r="K17" s="6" t="s">
        <v>432</v>
      </c>
      <c r="L17" s="6" t="s">
        <v>432</v>
      </c>
      <c r="M17" s="6" t="s">
        <v>432</v>
      </c>
      <c r="N17" s="6" t="s">
        <v>432</v>
      </c>
      <c r="O17" s="83">
        <f t="shared" si="0"/>
        <v>0.5</v>
      </c>
      <c r="P17" s="83">
        <f t="shared" si="1"/>
        <v>0.5</v>
      </c>
      <c r="Q17" s="83">
        <f t="shared" si="2"/>
        <v>0</v>
      </c>
      <c r="R17" s="83">
        <f t="shared" si="3"/>
        <v>0</v>
      </c>
      <c r="S17" s="84">
        <f t="shared" si="4"/>
        <v>0.5</v>
      </c>
    </row>
    <row r="18" spans="1:19" ht="15.75" thickBot="1">
      <c r="A18" s="7">
        <v>8</v>
      </c>
      <c r="B18" s="65" t="s">
        <v>401</v>
      </c>
      <c r="C18" s="6" t="s">
        <v>433</v>
      </c>
      <c r="D18" s="6" t="s">
        <v>433</v>
      </c>
      <c r="E18" s="6" t="s">
        <v>433</v>
      </c>
      <c r="F18" s="6" t="s">
        <v>433</v>
      </c>
      <c r="G18" s="6" t="s">
        <v>433</v>
      </c>
      <c r="H18" s="6" t="s">
        <v>433</v>
      </c>
      <c r="I18" s="6" t="s">
        <v>433</v>
      </c>
      <c r="J18" s="6" t="s">
        <v>433</v>
      </c>
      <c r="K18" s="6" t="s">
        <v>433</v>
      </c>
      <c r="L18" s="6" t="s">
        <v>433</v>
      </c>
      <c r="M18" s="6" t="s">
        <v>433</v>
      </c>
      <c r="N18" s="6" t="s">
        <v>433</v>
      </c>
      <c r="O18" s="83">
        <f t="shared" si="0"/>
        <v>0</v>
      </c>
      <c r="P18" s="83">
        <f t="shared" si="1"/>
        <v>1</v>
      </c>
      <c r="Q18" s="83">
        <f t="shared" si="2"/>
        <v>0</v>
      </c>
      <c r="R18" s="83">
        <f t="shared" si="3"/>
        <v>0</v>
      </c>
      <c r="S18" s="84">
        <f t="shared" si="4"/>
        <v>1</v>
      </c>
    </row>
    <row r="19" spans="1:19" ht="15.75" thickBot="1">
      <c r="A19" s="5">
        <v>9</v>
      </c>
      <c r="B19" s="65" t="s">
        <v>402</v>
      </c>
      <c r="C19" s="6" t="s">
        <v>433</v>
      </c>
      <c r="D19" s="6" t="s">
        <v>432</v>
      </c>
      <c r="E19" s="6" t="s">
        <v>432</v>
      </c>
      <c r="F19" s="6" t="s">
        <v>433</v>
      </c>
      <c r="G19" s="6" t="s">
        <v>433</v>
      </c>
      <c r="H19" s="6" t="s">
        <v>432</v>
      </c>
      <c r="I19" s="6" t="s">
        <v>433</v>
      </c>
      <c r="J19" s="6" t="s">
        <v>433</v>
      </c>
      <c r="K19" s="6" t="s">
        <v>433</v>
      </c>
      <c r="L19" s="6" t="s">
        <v>432</v>
      </c>
      <c r="M19" s="6" t="s">
        <v>432</v>
      </c>
      <c r="N19" s="6" t="s">
        <v>432</v>
      </c>
      <c r="O19" s="83">
        <f t="shared" si="0"/>
        <v>0.5</v>
      </c>
      <c r="P19" s="83">
        <f t="shared" si="1"/>
        <v>0.5</v>
      </c>
      <c r="Q19" s="83">
        <f t="shared" si="2"/>
        <v>0</v>
      </c>
      <c r="R19" s="83">
        <f t="shared" si="3"/>
        <v>0</v>
      </c>
      <c r="S19" s="84">
        <f t="shared" si="4"/>
        <v>0.5</v>
      </c>
    </row>
    <row r="20" spans="1:19" ht="15.75" thickBot="1">
      <c r="A20" s="7">
        <v>10</v>
      </c>
      <c r="B20" s="67" t="s">
        <v>429</v>
      </c>
      <c r="C20" s="6" t="s">
        <v>433</v>
      </c>
      <c r="D20" s="6" t="s">
        <v>432</v>
      </c>
      <c r="E20" s="6" t="s">
        <v>432</v>
      </c>
      <c r="F20" s="6" t="s">
        <v>433</v>
      </c>
      <c r="G20" s="6" t="s">
        <v>433</v>
      </c>
      <c r="H20" s="6" t="s">
        <v>432</v>
      </c>
      <c r="I20" s="6" t="s">
        <v>433</v>
      </c>
      <c r="J20" s="6" t="s">
        <v>433</v>
      </c>
      <c r="K20" s="6" t="s">
        <v>433</v>
      </c>
      <c r="L20" s="6" t="s">
        <v>432</v>
      </c>
      <c r="M20" s="6" t="s">
        <v>432</v>
      </c>
      <c r="N20" s="6" t="s">
        <v>432</v>
      </c>
      <c r="O20" s="83">
        <f t="shared" si="0"/>
        <v>0.5</v>
      </c>
      <c r="P20" s="83">
        <f t="shared" si="1"/>
        <v>0.5</v>
      </c>
      <c r="Q20" s="83">
        <f t="shared" si="2"/>
        <v>0</v>
      </c>
      <c r="R20" s="83">
        <f t="shared" si="3"/>
        <v>0</v>
      </c>
      <c r="S20" s="84">
        <f t="shared" si="4"/>
        <v>0.5</v>
      </c>
    </row>
    <row r="21" spans="1:19" ht="15.75" thickBot="1">
      <c r="A21" s="5">
        <v>11</v>
      </c>
      <c r="B21" s="65" t="s">
        <v>404</v>
      </c>
      <c r="C21" s="6" t="s">
        <v>432</v>
      </c>
      <c r="D21" s="6" t="s">
        <v>432</v>
      </c>
      <c r="E21" s="6" t="s">
        <v>432</v>
      </c>
      <c r="F21" s="6" t="s">
        <v>433</v>
      </c>
      <c r="G21" s="6" t="s">
        <v>433</v>
      </c>
      <c r="H21" s="6" t="s">
        <v>432</v>
      </c>
      <c r="I21" s="6" t="s">
        <v>433</v>
      </c>
      <c r="J21" s="6" t="s">
        <v>433</v>
      </c>
      <c r="K21" s="6" t="s">
        <v>433</v>
      </c>
      <c r="L21" s="6" t="s">
        <v>432</v>
      </c>
      <c r="M21" s="6" t="s">
        <v>432</v>
      </c>
      <c r="N21" s="6" t="s">
        <v>432</v>
      </c>
      <c r="O21" s="83">
        <f t="shared" si="0"/>
        <v>0.58333333333333337</v>
      </c>
      <c r="P21" s="83">
        <f t="shared" si="1"/>
        <v>0.41666666666666669</v>
      </c>
      <c r="Q21" s="83">
        <f t="shared" si="2"/>
        <v>0</v>
      </c>
      <c r="R21" s="83">
        <f t="shared" si="3"/>
        <v>0</v>
      </c>
      <c r="S21" s="84">
        <f t="shared" si="4"/>
        <v>0.41666666666666669</v>
      </c>
    </row>
    <row r="22" spans="1:19" ht="15.75" thickBot="1">
      <c r="A22" s="7">
        <v>12</v>
      </c>
      <c r="B22" s="65" t="s">
        <v>405</v>
      </c>
      <c r="C22" s="6" t="s">
        <v>433</v>
      </c>
      <c r="D22" s="6" t="s">
        <v>433</v>
      </c>
      <c r="E22" s="6" t="s">
        <v>433</v>
      </c>
      <c r="F22" s="6" t="s">
        <v>433</v>
      </c>
      <c r="G22" s="6" t="s">
        <v>433</v>
      </c>
      <c r="H22" s="6" t="s">
        <v>433</v>
      </c>
      <c r="I22" s="6" t="s">
        <v>433</v>
      </c>
      <c r="J22" s="6" t="s">
        <v>433</v>
      </c>
      <c r="K22" s="6" t="s">
        <v>433</v>
      </c>
      <c r="L22" s="6" t="s">
        <v>433</v>
      </c>
      <c r="M22" s="6" t="s">
        <v>433</v>
      </c>
      <c r="N22" s="6" t="s">
        <v>433</v>
      </c>
      <c r="O22" s="83">
        <f t="shared" si="0"/>
        <v>0</v>
      </c>
      <c r="P22" s="83">
        <f t="shared" si="1"/>
        <v>1</v>
      </c>
      <c r="Q22" s="83">
        <f t="shared" si="2"/>
        <v>0</v>
      </c>
      <c r="R22" s="83">
        <f t="shared" si="3"/>
        <v>0</v>
      </c>
      <c r="S22" s="84">
        <f t="shared" si="4"/>
        <v>1</v>
      </c>
    </row>
    <row r="23" spans="1:19" ht="15.75" thickBot="1">
      <c r="A23" s="5">
        <v>13</v>
      </c>
      <c r="B23" s="65" t="s">
        <v>406</v>
      </c>
      <c r="C23" s="6" t="s">
        <v>433</v>
      </c>
      <c r="D23" s="6" t="s">
        <v>433</v>
      </c>
      <c r="E23" s="6" t="s">
        <v>433</v>
      </c>
      <c r="F23" s="6" t="s">
        <v>433</v>
      </c>
      <c r="G23" s="6" t="s">
        <v>433</v>
      </c>
      <c r="H23" s="6" t="s">
        <v>433</v>
      </c>
      <c r="I23" s="6" t="s">
        <v>433</v>
      </c>
      <c r="J23" s="6" t="s">
        <v>433</v>
      </c>
      <c r="K23" s="6" t="s">
        <v>433</v>
      </c>
      <c r="L23" s="6" t="s">
        <v>433</v>
      </c>
      <c r="M23" s="6" t="s">
        <v>433</v>
      </c>
      <c r="N23" s="6" t="s">
        <v>433</v>
      </c>
      <c r="O23" s="83">
        <f t="shared" si="0"/>
        <v>0</v>
      </c>
      <c r="P23" s="83">
        <f t="shared" si="1"/>
        <v>1</v>
      </c>
      <c r="Q23" s="83">
        <f t="shared" si="2"/>
        <v>0</v>
      </c>
      <c r="R23" s="83">
        <f t="shared" si="3"/>
        <v>0</v>
      </c>
      <c r="S23" s="84">
        <f t="shared" si="4"/>
        <v>1</v>
      </c>
    </row>
    <row r="24" spans="1:19" ht="15.75" thickBot="1">
      <c r="A24" s="7">
        <v>14</v>
      </c>
      <c r="B24" s="65" t="s">
        <v>407</v>
      </c>
      <c r="C24" s="6" t="s">
        <v>433</v>
      </c>
      <c r="D24" s="6" t="s">
        <v>433</v>
      </c>
      <c r="E24" s="6" t="s">
        <v>433</v>
      </c>
      <c r="F24" s="6" t="s">
        <v>433</v>
      </c>
      <c r="G24" s="6" t="s">
        <v>433</v>
      </c>
      <c r="H24" s="6" t="s">
        <v>433</v>
      </c>
      <c r="I24" s="6" t="s">
        <v>433</v>
      </c>
      <c r="J24" s="6" t="s">
        <v>433</v>
      </c>
      <c r="K24" s="6" t="s">
        <v>433</v>
      </c>
      <c r="L24" s="6" t="s">
        <v>433</v>
      </c>
      <c r="M24" s="6" t="s">
        <v>433</v>
      </c>
      <c r="N24" s="6" t="s">
        <v>433</v>
      </c>
      <c r="O24" s="83">
        <f t="shared" si="0"/>
        <v>0</v>
      </c>
      <c r="P24" s="83">
        <f t="shared" si="1"/>
        <v>1</v>
      </c>
      <c r="Q24" s="83">
        <f t="shared" si="2"/>
        <v>0</v>
      </c>
      <c r="R24" s="83">
        <f t="shared" si="3"/>
        <v>0</v>
      </c>
      <c r="S24" s="84">
        <f t="shared" si="4"/>
        <v>1</v>
      </c>
    </row>
    <row r="25" spans="1:19" ht="15.75" thickBot="1">
      <c r="A25" s="5">
        <v>15</v>
      </c>
      <c r="B25" s="65" t="s">
        <v>408</v>
      </c>
      <c r="C25" s="6" t="s">
        <v>433</v>
      </c>
      <c r="D25" s="6" t="s">
        <v>432</v>
      </c>
      <c r="E25" s="6" t="s">
        <v>432</v>
      </c>
      <c r="F25" s="6" t="s">
        <v>433</v>
      </c>
      <c r="G25" s="6" t="s">
        <v>433</v>
      </c>
      <c r="H25" s="6" t="s">
        <v>432</v>
      </c>
      <c r="I25" s="6" t="s">
        <v>433</v>
      </c>
      <c r="J25" s="6" t="s">
        <v>433</v>
      </c>
      <c r="K25" s="6" t="s">
        <v>433</v>
      </c>
      <c r="L25" s="6" t="s">
        <v>433</v>
      </c>
      <c r="M25" s="6" t="s">
        <v>432</v>
      </c>
      <c r="N25" s="6" t="s">
        <v>432</v>
      </c>
      <c r="O25" s="83">
        <f t="shared" si="0"/>
        <v>0.41666666666666669</v>
      </c>
      <c r="P25" s="83">
        <f t="shared" si="1"/>
        <v>0.58333333333333337</v>
      </c>
      <c r="Q25" s="83">
        <f t="shared" si="2"/>
        <v>0</v>
      </c>
      <c r="R25" s="83">
        <f t="shared" si="3"/>
        <v>0</v>
      </c>
      <c r="S25" s="84">
        <f t="shared" si="4"/>
        <v>0.58333333333333337</v>
      </c>
    </row>
    <row r="26" spans="1:19" ht="15.75" thickBot="1">
      <c r="A26" s="7">
        <v>16</v>
      </c>
      <c r="B26" s="65" t="s">
        <v>403</v>
      </c>
      <c r="C26" s="6" t="s">
        <v>433</v>
      </c>
      <c r="D26" s="6" t="s">
        <v>432</v>
      </c>
      <c r="E26" s="6" t="s">
        <v>432</v>
      </c>
      <c r="F26" s="6" t="s">
        <v>433</v>
      </c>
      <c r="G26" s="6" t="s">
        <v>433</v>
      </c>
      <c r="H26" s="6" t="s">
        <v>432</v>
      </c>
      <c r="I26" s="6" t="s">
        <v>433</v>
      </c>
      <c r="J26" s="6" t="s">
        <v>433</v>
      </c>
      <c r="K26" s="6" t="s">
        <v>433</v>
      </c>
      <c r="L26" s="6" t="s">
        <v>432</v>
      </c>
      <c r="M26" s="6" t="s">
        <v>432</v>
      </c>
      <c r="N26" s="6" t="s">
        <v>432</v>
      </c>
      <c r="O26" s="83">
        <f t="shared" si="0"/>
        <v>0.5</v>
      </c>
      <c r="P26" s="83">
        <f t="shared" si="1"/>
        <v>0.5</v>
      </c>
      <c r="Q26" s="83">
        <f t="shared" si="2"/>
        <v>0</v>
      </c>
      <c r="R26" s="83">
        <f t="shared" si="3"/>
        <v>0</v>
      </c>
      <c r="S26" s="84">
        <f t="shared" si="4"/>
        <v>0.5</v>
      </c>
    </row>
    <row r="27" spans="1:19" ht="15.75" thickBot="1">
      <c r="A27" s="5">
        <v>17</v>
      </c>
      <c r="B27" s="65" t="s">
        <v>409</v>
      </c>
      <c r="C27" s="6" t="s">
        <v>432</v>
      </c>
      <c r="D27" s="6" t="s">
        <v>432</v>
      </c>
      <c r="E27" s="6" t="s">
        <v>433</v>
      </c>
      <c r="F27" s="6" t="s">
        <v>432</v>
      </c>
      <c r="G27" s="6" t="s">
        <v>433</v>
      </c>
      <c r="H27" s="6" t="s">
        <v>432</v>
      </c>
      <c r="I27" s="6" t="s">
        <v>433</v>
      </c>
      <c r="J27" s="6" t="s">
        <v>433</v>
      </c>
      <c r="K27" s="6" t="s">
        <v>433</v>
      </c>
      <c r="L27" s="6" t="s">
        <v>432</v>
      </c>
      <c r="M27" s="6" t="s">
        <v>432</v>
      </c>
      <c r="N27" s="6" t="s">
        <v>432</v>
      </c>
      <c r="O27" s="83">
        <f t="shared" si="0"/>
        <v>0.58333333333333337</v>
      </c>
      <c r="P27" s="83">
        <f t="shared" si="1"/>
        <v>0.41666666666666669</v>
      </c>
      <c r="Q27" s="83">
        <f t="shared" si="2"/>
        <v>0</v>
      </c>
      <c r="R27" s="83">
        <f t="shared" si="3"/>
        <v>0</v>
      </c>
      <c r="S27" s="84">
        <f t="shared" si="4"/>
        <v>0.41666666666666669</v>
      </c>
    </row>
    <row r="28" spans="1:19" ht="15.75" thickBot="1">
      <c r="A28" s="7">
        <v>18</v>
      </c>
      <c r="B28" s="64" t="s">
        <v>412</v>
      </c>
      <c r="C28" s="6" t="s">
        <v>433</v>
      </c>
      <c r="D28" s="6" t="s">
        <v>433</v>
      </c>
      <c r="E28" s="6" t="s">
        <v>433</v>
      </c>
      <c r="F28" s="6" t="s">
        <v>433</v>
      </c>
      <c r="G28" s="6" t="s">
        <v>433</v>
      </c>
      <c r="H28" s="6" t="s">
        <v>433</v>
      </c>
      <c r="I28" s="6" t="s">
        <v>433</v>
      </c>
      <c r="J28" s="6" t="s">
        <v>433</v>
      </c>
      <c r="K28" s="6" t="s">
        <v>433</v>
      </c>
      <c r="L28" s="6" t="s">
        <v>433</v>
      </c>
      <c r="M28" s="6" t="s">
        <v>433</v>
      </c>
      <c r="N28" s="6" t="s">
        <v>433</v>
      </c>
      <c r="O28" s="83">
        <f t="shared" si="0"/>
        <v>0</v>
      </c>
      <c r="P28" s="83">
        <f t="shared" si="1"/>
        <v>1</v>
      </c>
      <c r="Q28" s="83">
        <f t="shared" si="2"/>
        <v>0</v>
      </c>
      <c r="R28" s="83">
        <f t="shared" si="3"/>
        <v>0</v>
      </c>
      <c r="S28" s="84">
        <f t="shared" si="4"/>
        <v>1</v>
      </c>
    </row>
    <row r="29" spans="1:19" ht="15.75" thickBot="1">
      <c r="A29" s="5">
        <v>19</v>
      </c>
      <c r="B29" s="65" t="s">
        <v>398</v>
      </c>
      <c r="C29" s="6" t="s">
        <v>432</v>
      </c>
      <c r="D29" s="6" t="s">
        <v>432</v>
      </c>
      <c r="E29" s="6" t="s">
        <v>432</v>
      </c>
      <c r="F29" s="6" t="s">
        <v>433</v>
      </c>
      <c r="G29" s="6" t="s">
        <v>433</v>
      </c>
      <c r="H29" s="6" t="s">
        <v>433</v>
      </c>
      <c r="I29" s="6" t="s">
        <v>433</v>
      </c>
      <c r="J29" s="6" t="s">
        <v>433</v>
      </c>
      <c r="K29" s="6" t="s">
        <v>433</v>
      </c>
      <c r="L29" s="6" t="s">
        <v>432</v>
      </c>
      <c r="M29" s="6" t="s">
        <v>432</v>
      </c>
      <c r="N29" s="6" t="s">
        <v>432</v>
      </c>
      <c r="O29" s="83">
        <f t="shared" si="0"/>
        <v>0.5</v>
      </c>
      <c r="P29" s="83">
        <f t="shared" si="1"/>
        <v>0.5</v>
      </c>
      <c r="Q29" s="83">
        <f t="shared" si="2"/>
        <v>0</v>
      </c>
      <c r="R29" s="83">
        <f t="shared" si="3"/>
        <v>0</v>
      </c>
      <c r="S29" s="84">
        <f t="shared" si="4"/>
        <v>0.5</v>
      </c>
    </row>
    <row r="30" spans="1:19" ht="15.75" thickBot="1">
      <c r="A30" s="7">
        <v>20</v>
      </c>
      <c r="B30" s="65" t="s">
        <v>413</v>
      </c>
      <c r="C30" s="6" t="s">
        <v>433</v>
      </c>
      <c r="D30" s="6" t="s">
        <v>433</v>
      </c>
      <c r="E30" s="6" t="s">
        <v>432</v>
      </c>
      <c r="F30" s="6" t="s">
        <v>433</v>
      </c>
      <c r="G30" s="6" t="s">
        <v>433</v>
      </c>
      <c r="H30" s="6" t="s">
        <v>432</v>
      </c>
      <c r="I30" s="6" t="s">
        <v>432</v>
      </c>
      <c r="J30" s="6" t="s">
        <v>433</v>
      </c>
      <c r="K30" s="6" t="s">
        <v>432</v>
      </c>
      <c r="L30" s="6" t="s">
        <v>432</v>
      </c>
      <c r="M30" s="6" t="s">
        <v>432</v>
      </c>
      <c r="N30" s="6" t="s">
        <v>433</v>
      </c>
      <c r="O30" s="83">
        <f t="shared" si="0"/>
        <v>0.5</v>
      </c>
      <c r="P30" s="83">
        <f t="shared" si="1"/>
        <v>0.5</v>
      </c>
      <c r="Q30" s="83">
        <f t="shared" si="2"/>
        <v>0</v>
      </c>
      <c r="R30" s="83">
        <f t="shared" si="3"/>
        <v>0</v>
      </c>
      <c r="S30" s="84">
        <f t="shared" si="4"/>
        <v>0.5</v>
      </c>
    </row>
    <row r="31" spans="1:19" ht="15.75" thickBot="1">
      <c r="A31" s="5">
        <v>21</v>
      </c>
      <c r="B31" s="65" t="s">
        <v>414</v>
      </c>
      <c r="C31" s="6" t="s">
        <v>433</v>
      </c>
      <c r="D31" s="6" t="s">
        <v>433</v>
      </c>
      <c r="E31" s="6" t="s">
        <v>433</v>
      </c>
      <c r="F31" s="6" t="s">
        <v>433</v>
      </c>
      <c r="G31" s="6" t="s">
        <v>433</v>
      </c>
      <c r="H31" s="6" t="s">
        <v>433</v>
      </c>
      <c r="I31" s="6" t="s">
        <v>433</v>
      </c>
      <c r="J31" s="6" t="s">
        <v>433</v>
      </c>
      <c r="K31" s="6" t="s">
        <v>433</v>
      </c>
      <c r="L31" s="6" t="s">
        <v>433</v>
      </c>
      <c r="M31" s="6" t="s">
        <v>433</v>
      </c>
      <c r="N31" s="6" t="s">
        <v>433</v>
      </c>
      <c r="O31" s="83">
        <f t="shared" si="0"/>
        <v>0</v>
      </c>
      <c r="P31" s="83">
        <f t="shared" si="1"/>
        <v>1</v>
      </c>
      <c r="Q31" s="83">
        <f t="shared" si="2"/>
        <v>0</v>
      </c>
      <c r="R31" s="83">
        <f t="shared" si="3"/>
        <v>0</v>
      </c>
      <c r="S31" s="84">
        <f t="shared" si="4"/>
        <v>1</v>
      </c>
    </row>
    <row r="32" spans="1:19" ht="15.75" thickBot="1">
      <c r="A32" s="7">
        <v>22</v>
      </c>
      <c r="B32" s="65" t="s">
        <v>415</v>
      </c>
      <c r="C32" s="6" t="s">
        <v>433</v>
      </c>
      <c r="D32" s="6" t="s">
        <v>432</v>
      </c>
      <c r="E32" s="6" t="s">
        <v>432</v>
      </c>
      <c r="F32" s="6" t="s">
        <v>432</v>
      </c>
      <c r="G32" s="6" t="s">
        <v>433</v>
      </c>
      <c r="H32" s="6" t="s">
        <v>432</v>
      </c>
      <c r="I32" s="6" t="s">
        <v>433</v>
      </c>
      <c r="J32" s="6" t="s">
        <v>432</v>
      </c>
      <c r="K32" s="6" t="s">
        <v>433</v>
      </c>
      <c r="L32" s="6" t="s">
        <v>432</v>
      </c>
      <c r="M32" s="6" t="s">
        <v>432</v>
      </c>
      <c r="N32" s="6" t="s">
        <v>432</v>
      </c>
      <c r="O32" s="83">
        <f t="shared" si="0"/>
        <v>0.66666666666666663</v>
      </c>
      <c r="P32" s="83">
        <f t="shared" si="1"/>
        <v>0.33333333333333331</v>
      </c>
      <c r="Q32" s="83">
        <f t="shared" si="2"/>
        <v>0</v>
      </c>
      <c r="R32" s="83">
        <f t="shared" si="3"/>
        <v>0</v>
      </c>
      <c r="S32" s="84">
        <f t="shared" si="4"/>
        <v>0.33333333333333331</v>
      </c>
    </row>
    <row r="33" spans="1:19" ht="15.75" thickBot="1">
      <c r="A33" s="5">
        <v>23</v>
      </c>
      <c r="B33" s="65" t="s">
        <v>416</v>
      </c>
      <c r="C33" s="6" t="s">
        <v>433</v>
      </c>
      <c r="D33" s="6" t="s">
        <v>433</v>
      </c>
      <c r="E33" s="6" t="s">
        <v>433</v>
      </c>
      <c r="F33" s="6" t="s">
        <v>433</v>
      </c>
      <c r="G33" s="6" t="s">
        <v>433</v>
      </c>
      <c r="H33" s="6" t="s">
        <v>433</v>
      </c>
      <c r="I33" s="6" t="s">
        <v>433</v>
      </c>
      <c r="J33" s="6" t="s">
        <v>432</v>
      </c>
      <c r="K33" s="6" t="s">
        <v>433</v>
      </c>
      <c r="L33" s="6" t="s">
        <v>433</v>
      </c>
      <c r="M33" s="6" t="s">
        <v>433</v>
      </c>
      <c r="N33" s="6" t="s">
        <v>432</v>
      </c>
      <c r="O33" s="83">
        <f t="shared" si="0"/>
        <v>0.16666666666666666</v>
      </c>
      <c r="P33" s="83">
        <f t="shared" si="1"/>
        <v>0.83333333333333337</v>
      </c>
      <c r="Q33" s="83">
        <f t="shared" si="2"/>
        <v>0</v>
      </c>
      <c r="R33" s="83">
        <f t="shared" si="3"/>
        <v>0</v>
      </c>
      <c r="S33" s="84">
        <f t="shared" si="4"/>
        <v>0.83333333333333337</v>
      </c>
    </row>
    <row r="34" spans="1:19" ht="15.75" thickBot="1">
      <c r="A34" s="7">
        <v>24</v>
      </c>
      <c r="B34" s="65" t="s">
        <v>417</v>
      </c>
      <c r="C34" s="6" t="s">
        <v>433</v>
      </c>
      <c r="D34" s="6" t="s">
        <v>433</v>
      </c>
      <c r="E34" s="6" t="s">
        <v>433</v>
      </c>
      <c r="F34" s="6" t="s">
        <v>433</v>
      </c>
      <c r="G34" s="6" t="s">
        <v>433</v>
      </c>
      <c r="H34" s="6" t="s">
        <v>433</v>
      </c>
      <c r="I34" s="6" t="s">
        <v>433</v>
      </c>
      <c r="J34" s="6" t="s">
        <v>433</v>
      </c>
      <c r="K34" s="6" t="s">
        <v>433</v>
      </c>
      <c r="L34" s="6" t="s">
        <v>433</v>
      </c>
      <c r="M34" s="6" t="s">
        <v>432</v>
      </c>
      <c r="N34" s="6" t="s">
        <v>432</v>
      </c>
      <c r="O34" s="83">
        <f t="shared" si="0"/>
        <v>0.16666666666666666</v>
      </c>
      <c r="P34" s="83">
        <f t="shared" si="1"/>
        <v>0.83333333333333337</v>
      </c>
      <c r="Q34" s="83">
        <f t="shared" si="2"/>
        <v>0</v>
      </c>
      <c r="R34" s="83">
        <f t="shared" si="3"/>
        <v>0</v>
      </c>
      <c r="S34" s="84">
        <f t="shared" si="4"/>
        <v>0.83333333333333337</v>
      </c>
    </row>
    <row r="35" spans="1:19" ht="15.75" thickBot="1">
      <c r="A35" s="5">
        <v>25</v>
      </c>
      <c r="B35" s="65" t="s">
        <v>418</v>
      </c>
      <c r="C35" s="6" t="s">
        <v>433</v>
      </c>
      <c r="D35" s="6" t="s">
        <v>432</v>
      </c>
      <c r="E35" s="6" t="s">
        <v>432</v>
      </c>
      <c r="F35" s="6" t="s">
        <v>433</v>
      </c>
      <c r="G35" s="6" t="s">
        <v>433</v>
      </c>
      <c r="H35" s="6" t="s">
        <v>433</v>
      </c>
      <c r="I35" s="6" t="s">
        <v>433</v>
      </c>
      <c r="J35" s="6" t="s">
        <v>433</v>
      </c>
      <c r="K35" s="6" t="s">
        <v>433</v>
      </c>
      <c r="L35" s="6" t="s">
        <v>433</v>
      </c>
      <c r="M35" s="6" t="s">
        <v>432</v>
      </c>
      <c r="N35" s="6" t="s">
        <v>432</v>
      </c>
      <c r="O35" s="83">
        <f t="shared" si="0"/>
        <v>0.33333333333333331</v>
      </c>
      <c r="P35" s="83">
        <f t="shared" si="1"/>
        <v>0.66666666666666663</v>
      </c>
      <c r="Q35" s="83">
        <f t="shared" si="2"/>
        <v>0</v>
      </c>
      <c r="R35" s="83">
        <f t="shared" si="3"/>
        <v>0</v>
      </c>
      <c r="S35" s="84">
        <f t="shared" si="4"/>
        <v>0.66666666666666663</v>
      </c>
    </row>
    <row r="36" spans="1:19" ht="15.75" thickBot="1">
      <c r="A36" s="7">
        <v>26</v>
      </c>
      <c r="B36" s="65" t="s">
        <v>411</v>
      </c>
      <c r="C36" s="6" t="s">
        <v>432</v>
      </c>
      <c r="D36" s="6" t="s">
        <v>432</v>
      </c>
      <c r="E36" s="6" t="s">
        <v>433</v>
      </c>
      <c r="F36" s="6" t="s">
        <v>432</v>
      </c>
      <c r="G36" s="6" t="s">
        <v>433</v>
      </c>
      <c r="H36" s="6" t="s">
        <v>432</v>
      </c>
      <c r="I36" s="6" t="s">
        <v>433</v>
      </c>
      <c r="J36" s="6" t="s">
        <v>432</v>
      </c>
      <c r="K36" s="6" t="s">
        <v>433</v>
      </c>
      <c r="L36" s="6" t="s">
        <v>432</v>
      </c>
      <c r="M36" s="6" t="s">
        <v>432</v>
      </c>
      <c r="N36" s="6" t="s">
        <v>432</v>
      </c>
      <c r="O36" s="83">
        <f t="shared" si="0"/>
        <v>0.66666666666666663</v>
      </c>
      <c r="P36" s="83">
        <f t="shared" si="1"/>
        <v>0.33333333333333331</v>
      </c>
      <c r="Q36" s="83">
        <f t="shared" si="2"/>
        <v>0</v>
      </c>
      <c r="R36" s="83">
        <f t="shared" si="3"/>
        <v>0</v>
      </c>
      <c r="S36" s="84">
        <f t="shared" si="4"/>
        <v>0.33333333333333331</v>
      </c>
    </row>
    <row r="37" spans="1:19" ht="15.75" thickBot="1">
      <c r="A37" s="5">
        <v>27</v>
      </c>
      <c r="B37" s="65" t="s">
        <v>428</v>
      </c>
      <c r="C37" s="6" t="s">
        <v>433</v>
      </c>
      <c r="D37" s="6" t="s">
        <v>432</v>
      </c>
      <c r="E37" s="6" t="s">
        <v>433</v>
      </c>
      <c r="F37" s="6" t="s">
        <v>433</v>
      </c>
      <c r="G37" s="6" t="s">
        <v>433</v>
      </c>
      <c r="H37" s="6" t="s">
        <v>433</v>
      </c>
      <c r="I37" s="6" t="s">
        <v>432</v>
      </c>
      <c r="J37" s="6" t="s">
        <v>433</v>
      </c>
      <c r="K37" s="6" t="s">
        <v>433</v>
      </c>
      <c r="L37" s="6" t="s">
        <v>432</v>
      </c>
      <c r="M37" s="6" t="s">
        <v>432</v>
      </c>
      <c r="N37" s="6" t="s">
        <v>432</v>
      </c>
      <c r="O37" s="83">
        <f t="shared" si="0"/>
        <v>0.41666666666666669</v>
      </c>
      <c r="P37" s="83">
        <f t="shared" si="1"/>
        <v>0.58333333333333337</v>
      </c>
      <c r="Q37" s="83">
        <f t="shared" si="2"/>
        <v>0</v>
      </c>
      <c r="R37" s="83">
        <f t="shared" si="3"/>
        <v>0</v>
      </c>
      <c r="S37" s="84">
        <f t="shared" si="4"/>
        <v>0.58333333333333337</v>
      </c>
    </row>
    <row r="38" spans="1:19" ht="15.75" thickBot="1">
      <c r="A38" s="7">
        <v>28</v>
      </c>
      <c r="B38" s="65" t="s">
        <v>419</v>
      </c>
      <c r="C38" s="6" t="s">
        <v>432</v>
      </c>
      <c r="D38" s="6" t="s">
        <v>432</v>
      </c>
      <c r="E38" s="6" t="s">
        <v>432</v>
      </c>
      <c r="F38" s="6" t="s">
        <v>433</v>
      </c>
      <c r="G38" s="6" t="s">
        <v>433</v>
      </c>
      <c r="H38" s="6" t="s">
        <v>433</v>
      </c>
      <c r="I38" s="6" t="s">
        <v>433</v>
      </c>
      <c r="J38" s="6" t="s">
        <v>433</v>
      </c>
      <c r="K38" s="6" t="s">
        <v>432</v>
      </c>
      <c r="L38" s="6" t="s">
        <v>432</v>
      </c>
      <c r="M38" s="6" t="s">
        <v>432</v>
      </c>
      <c r="N38" s="6" t="s">
        <v>432</v>
      </c>
      <c r="O38" s="83">
        <f t="shared" si="0"/>
        <v>0.58333333333333337</v>
      </c>
      <c r="P38" s="83">
        <f t="shared" si="1"/>
        <v>0.41666666666666669</v>
      </c>
      <c r="Q38" s="83">
        <f t="shared" si="2"/>
        <v>0</v>
      </c>
      <c r="R38" s="83">
        <f t="shared" si="3"/>
        <v>0</v>
      </c>
      <c r="S38" s="84">
        <f t="shared" si="4"/>
        <v>0.41666666666666669</v>
      </c>
    </row>
    <row r="39" spans="1:19" ht="15.75" thickBot="1">
      <c r="A39" s="5">
        <v>29</v>
      </c>
      <c r="B39" s="65" t="s">
        <v>420</v>
      </c>
      <c r="C39" s="6" t="s">
        <v>433</v>
      </c>
      <c r="D39" s="6" t="s">
        <v>433</v>
      </c>
      <c r="E39" s="6" t="s">
        <v>433</v>
      </c>
      <c r="F39" s="6" t="s">
        <v>433</v>
      </c>
      <c r="G39" s="6" t="s">
        <v>433</v>
      </c>
      <c r="H39" s="6" t="s">
        <v>433</v>
      </c>
      <c r="I39" s="6" t="s">
        <v>433</v>
      </c>
      <c r="J39" s="6" t="s">
        <v>433</v>
      </c>
      <c r="K39" s="6" t="s">
        <v>433</v>
      </c>
      <c r="L39" s="6" t="s">
        <v>433</v>
      </c>
      <c r="M39" s="6" t="s">
        <v>433</v>
      </c>
      <c r="N39" s="6" t="s">
        <v>433</v>
      </c>
      <c r="O39" s="83">
        <f t="shared" si="0"/>
        <v>0</v>
      </c>
      <c r="P39" s="83">
        <f t="shared" si="1"/>
        <v>1</v>
      </c>
      <c r="Q39" s="83">
        <f t="shared" si="2"/>
        <v>0</v>
      </c>
      <c r="R39" s="83">
        <f t="shared" si="3"/>
        <v>0</v>
      </c>
      <c r="S39" s="84">
        <f t="shared" si="4"/>
        <v>1</v>
      </c>
    </row>
    <row r="40" spans="1:19" ht="15.75" thickBot="1">
      <c r="A40" s="7">
        <v>30</v>
      </c>
      <c r="B40" s="65" t="s">
        <v>421</v>
      </c>
      <c r="C40" s="6" t="s">
        <v>432</v>
      </c>
      <c r="D40" s="6" t="s">
        <v>432</v>
      </c>
      <c r="E40" s="6" t="s">
        <v>433</v>
      </c>
      <c r="F40" s="6" t="s">
        <v>432</v>
      </c>
      <c r="G40" s="6" t="s">
        <v>432</v>
      </c>
      <c r="H40" s="6" t="s">
        <v>433</v>
      </c>
      <c r="I40" s="6" t="s">
        <v>433</v>
      </c>
      <c r="J40" s="6" t="s">
        <v>433</v>
      </c>
      <c r="K40" s="6" t="s">
        <v>432</v>
      </c>
      <c r="L40" s="6" t="s">
        <v>432</v>
      </c>
      <c r="M40" s="6" t="s">
        <v>432</v>
      </c>
      <c r="N40" s="6" t="s">
        <v>432</v>
      </c>
      <c r="O40" s="83">
        <f t="shared" si="0"/>
        <v>0.66666666666666663</v>
      </c>
      <c r="P40" s="83">
        <f t="shared" si="1"/>
        <v>0.33333333333333331</v>
      </c>
      <c r="Q40" s="83">
        <f t="shared" si="2"/>
        <v>0</v>
      </c>
      <c r="R40" s="83">
        <f t="shared" si="3"/>
        <v>0</v>
      </c>
      <c r="S40" s="84">
        <f t="shared" si="4"/>
        <v>0.33333333333333331</v>
      </c>
    </row>
    <row r="41" spans="1:19" ht="15.75" thickBot="1">
      <c r="A41" s="5">
        <v>31</v>
      </c>
      <c r="B41" s="65" t="s">
        <v>422</v>
      </c>
      <c r="C41" s="6" t="s">
        <v>433</v>
      </c>
      <c r="D41" s="6" t="s">
        <v>433</v>
      </c>
      <c r="E41" s="6" t="s">
        <v>433</v>
      </c>
      <c r="F41" s="6" t="s">
        <v>433</v>
      </c>
      <c r="G41" s="6" t="s">
        <v>433</v>
      </c>
      <c r="H41" s="6" t="s">
        <v>433</v>
      </c>
      <c r="I41" s="6" t="s">
        <v>433</v>
      </c>
      <c r="J41" s="6" t="s">
        <v>433</v>
      </c>
      <c r="K41" s="6" t="s">
        <v>433</v>
      </c>
      <c r="L41" s="6" t="s">
        <v>433</v>
      </c>
      <c r="M41" s="6" t="s">
        <v>433</v>
      </c>
      <c r="N41" s="6" t="s">
        <v>433</v>
      </c>
      <c r="O41" s="83">
        <f t="shared" si="0"/>
        <v>0</v>
      </c>
      <c r="P41" s="83">
        <f t="shared" si="1"/>
        <v>1</v>
      </c>
      <c r="Q41" s="83">
        <f t="shared" si="2"/>
        <v>0</v>
      </c>
      <c r="R41" s="83">
        <f t="shared" si="3"/>
        <v>0</v>
      </c>
      <c r="S41" s="84">
        <f t="shared" si="4"/>
        <v>1</v>
      </c>
    </row>
    <row r="42" spans="1:19" ht="15.75" thickBot="1">
      <c r="A42" s="7">
        <v>32</v>
      </c>
      <c r="B42" s="65" t="s">
        <v>423</v>
      </c>
      <c r="C42" s="6" t="s">
        <v>432</v>
      </c>
      <c r="D42" s="6" t="s">
        <v>432</v>
      </c>
      <c r="E42" s="6" t="s">
        <v>433</v>
      </c>
      <c r="F42" s="6" t="s">
        <v>432</v>
      </c>
      <c r="G42" s="6" t="s">
        <v>432</v>
      </c>
      <c r="H42" s="6" t="s">
        <v>432</v>
      </c>
      <c r="I42" s="6" t="s">
        <v>433</v>
      </c>
      <c r="J42" s="6" t="s">
        <v>432</v>
      </c>
      <c r="K42" s="6" t="s">
        <v>433</v>
      </c>
      <c r="L42" s="6" t="s">
        <v>432</v>
      </c>
      <c r="M42" s="6" t="s">
        <v>432</v>
      </c>
      <c r="N42" s="6" t="s">
        <v>432</v>
      </c>
      <c r="O42" s="83">
        <f t="shared" si="0"/>
        <v>0.75</v>
      </c>
      <c r="P42" s="83">
        <f t="shared" si="1"/>
        <v>0.25</v>
      </c>
      <c r="Q42" s="83">
        <f t="shared" si="2"/>
        <v>0</v>
      </c>
      <c r="R42" s="83">
        <f t="shared" si="3"/>
        <v>0</v>
      </c>
      <c r="S42" s="84">
        <f t="shared" si="4"/>
        <v>0.25</v>
      </c>
    </row>
    <row r="43" spans="1:19" ht="15.75" thickBot="1">
      <c r="A43" s="5">
        <v>33</v>
      </c>
      <c r="B43" s="65" t="s">
        <v>424</v>
      </c>
      <c r="C43" s="6" t="s">
        <v>433</v>
      </c>
      <c r="D43" s="6" t="s">
        <v>433</v>
      </c>
      <c r="E43" s="6" t="s">
        <v>432</v>
      </c>
      <c r="F43" s="6" t="s">
        <v>432</v>
      </c>
      <c r="G43" s="6" t="s">
        <v>433</v>
      </c>
      <c r="H43" s="6" t="s">
        <v>433</v>
      </c>
      <c r="I43" s="6" t="s">
        <v>433</v>
      </c>
      <c r="J43" s="6" t="s">
        <v>432</v>
      </c>
      <c r="K43" s="6" t="s">
        <v>433</v>
      </c>
      <c r="L43" s="6" t="s">
        <v>432</v>
      </c>
      <c r="M43" s="6" t="s">
        <v>433</v>
      </c>
      <c r="N43" s="6" t="s">
        <v>432</v>
      </c>
      <c r="O43" s="83">
        <f t="shared" si="0"/>
        <v>0.41666666666666669</v>
      </c>
      <c r="P43" s="83">
        <f t="shared" si="1"/>
        <v>0.58333333333333337</v>
      </c>
      <c r="Q43" s="83">
        <f t="shared" si="2"/>
        <v>0</v>
      </c>
      <c r="R43" s="83">
        <f t="shared" si="3"/>
        <v>0</v>
      </c>
      <c r="S43" s="84">
        <f t="shared" si="4"/>
        <v>0.58333333333333337</v>
      </c>
    </row>
    <row r="44" spans="1:19" ht="15.75" thickBot="1">
      <c r="A44" s="7">
        <v>34</v>
      </c>
      <c r="B44" s="65" t="s">
        <v>410</v>
      </c>
      <c r="C44" s="6" t="s">
        <v>432</v>
      </c>
      <c r="D44" s="6" t="s">
        <v>432</v>
      </c>
      <c r="E44" s="6" t="s">
        <v>433</v>
      </c>
      <c r="F44" s="6" t="s">
        <v>432</v>
      </c>
      <c r="G44" s="6" t="s">
        <v>433</v>
      </c>
      <c r="H44" s="6" t="s">
        <v>433</v>
      </c>
      <c r="I44" s="6" t="s">
        <v>432</v>
      </c>
      <c r="J44" s="6" t="s">
        <v>432</v>
      </c>
      <c r="K44" s="6" t="s">
        <v>433</v>
      </c>
      <c r="L44" s="6" t="s">
        <v>432</v>
      </c>
      <c r="M44" s="6" t="s">
        <v>432</v>
      </c>
      <c r="N44" s="6" t="s">
        <v>432</v>
      </c>
      <c r="O44" s="83">
        <f>COUNTIF(C44:N44,"н")/COUNTA(C44:N44)</f>
        <v>0.66666666666666663</v>
      </c>
      <c r="P44" s="83">
        <f>COUNTIF(C44:N44,"с")/COUNTA(C44:N44)</f>
        <v>0.33333333333333331</v>
      </c>
      <c r="Q44" s="83">
        <f>COUNTIF(C44:N44,"д")/COUNTA(C44:N44)</f>
        <v>0</v>
      </c>
      <c r="R44" s="83">
        <f>COUNTIF(C44:N44,"в")/COUNTA(C44:N44)</f>
        <v>0</v>
      </c>
      <c r="S44" s="84">
        <f>P44+Q44+R44</f>
        <v>0.33333333333333331</v>
      </c>
    </row>
    <row r="45" spans="1:19" ht="15.75" thickBot="1">
      <c r="A45" s="7">
        <v>35</v>
      </c>
      <c r="B45" s="65" t="s">
        <v>481</v>
      </c>
      <c r="C45" s="6" t="s">
        <v>433</v>
      </c>
      <c r="D45" s="6" t="s">
        <v>432</v>
      </c>
      <c r="E45" s="6" t="s">
        <v>433</v>
      </c>
      <c r="F45" s="6" t="s">
        <v>433</v>
      </c>
      <c r="G45" s="6" t="s">
        <v>433</v>
      </c>
      <c r="H45" s="6" t="s">
        <v>433</v>
      </c>
      <c r="I45" s="6" t="s">
        <v>432</v>
      </c>
      <c r="J45" s="6" t="s">
        <v>433</v>
      </c>
      <c r="K45" s="6" t="s">
        <v>433</v>
      </c>
      <c r="L45" s="6" t="s">
        <v>432</v>
      </c>
      <c r="M45" s="6" t="s">
        <v>432</v>
      </c>
      <c r="N45" s="6" t="s">
        <v>432</v>
      </c>
      <c r="O45" s="83">
        <v>0.41699999999999998</v>
      </c>
      <c r="P45" s="83">
        <v>0.58299999999999996</v>
      </c>
      <c r="Q45" s="83">
        <v>0</v>
      </c>
      <c r="R45" s="83">
        <v>0</v>
      </c>
      <c r="S45" s="84">
        <f t="shared" si="4"/>
        <v>0.58299999999999996</v>
      </c>
    </row>
    <row r="46" spans="1:19">
      <c r="A46" s="5">
        <v>36</v>
      </c>
      <c r="B46" s="66" t="s">
        <v>426</v>
      </c>
      <c r="C46" s="6" t="s">
        <v>433</v>
      </c>
      <c r="D46" s="6" t="s">
        <v>433</v>
      </c>
      <c r="E46" s="6" t="s">
        <v>433</v>
      </c>
      <c r="F46" s="6" t="s">
        <v>433</v>
      </c>
      <c r="G46" s="6" t="s">
        <v>433</v>
      </c>
      <c r="H46" s="6" t="s">
        <v>433</v>
      </c>
      <c r="I46" s="6" t="s">
        <v>433</v>
      </c>
      <c r="J46" s="6" t="s">
        <v>433</v>
      </c>
      <c r="K46" s="6" t="s">
        <v>433</v>
      </c>
      <c r="L46" s="6" t="s">
        <v>433</v>
      </c>
      <c r="M46" s="6" t="s">
        <v>433</v>
      </c>
      <c r="N46" s="6" t="s">
        <v>433</v>
      </c>
      <c r="O46" s="83">
        <f t="shared" si="0"/>
        <v>0</v>
      </c>
      <c r="P46" s="83">
        <f t="shared" si="1"/>
        <v>1</v>
      </c>
      <c r="Q46" s="83">
        <f t="shared" si="2"/>
        <v>0</v>
      </c>
      <c r="R46" s="83">
        <f t="shared" si="3"/>
        <v>0</v>
      </c>
      <c r="S46" s="84">
        <f t="shared" si="4"/>
        <v>1</v>
      </c>
    </row>
    <row r="47" spans="1:19">
      <c r="A47" s="115" t="s">
        <v>52</v>
      </c>
      <c r="B47" s="115"/>
      <c r="C47" s="82">
        <f t="shared" ref="C47:N47" si="5">COUNTIF(C11:C46,"н")/COUNTA(C11:C46)</f>
        <v>0.27777777777777779</v>
      </c>
      <c r="D47" s="82">
        <f t="shared" si="5"/>
        <v>0.55555555555555558</v>
      </c>
      <c r="E47" s="82">
        <f t="shared" si="5"/>
        <v>0.33333333333333331</v>
      </c>
      <c r="F47" s="82">
        <f t="shared" si="5"/>
        <v>0.19444444444444445</v>
      </c>
      <c r="G47" s="82">
        <f t="shared" si="5"/>
        <v>5.5555555555555552E-2</v>
      </c>
      <c r="H47" s="82">
        <f t="shared" si="5"/>
        <v>0.41666666666666669</v>
      </c>
      <c r="I47" s="82">
        <f t="shared" si="5"/>
        <v>0.1111111111111111</v>
      </c>
      <c r="J47" s="82">
        <f t="shared" si="5"/>
        <v>0.16666666666666666</v>
      </c>
      <c r="K47" s="82">
        <f t="shared" si="5"/>
        <v>0.19444444444444445</v>
      </c>
      <c r="L47" s="82">
        <f t="shared" si="5"/>
        <v>0.55555555555555558</v>
      </c>
      <c r="M47" s="82">
        <f t="shared" si="5"/>
        <v>0.61111111111111116</v>
      </c>
      <c r="N47" s="82">
        <f t="shared" si="5"/>
        <v>0.66666666666666663</v>
      </c>
      <c r="O47" s="126" t="s">
        <v>44</v>
      </c>
      <c r="P47" s="127"/>
      <c r="Q47" s="127"/>
      <c r="R47" s="127"/>
      <c r="S47" s="128"/>
    </row>
    <row r="48" spans="1:19">
      <c r="A48" s="115" t="s">
        <v>53</v>
      </c>
      <c r="B48" s="115"/>
      <c r="C48" s="82">
        <f t="shared" ref="C48:N48" si="6">COUNTIF(C11:C46,"с")/COUNTA(C11:C46)</f>
        <v>0.72222222222222221</v>
      </c>
      <c r="D48" s="82">
        <f t="shared" si="6"/>
        <v>0.44444444444444442</v>
      </c>
      <c r="E48" s="82">
        <f t="shared" si="6"/>
        <v>0.66666666666666663</v>
      </c>
      <c r="F48" s="82">
        <f t="shared" si="6"/>
        <v>0.80555555555555558</v>
      </c>
      <c r="G48" s="82">
        <f t="shared" si="6"/>
        <v>0.94444444444444442</v>
      </c>
      <c r="H48" s="82">
        <f t="shared" si="6"/>
        <v>0.58333333333333337</v>
      </c>
      <c r="I48" s="82">
        <f t="shared" si="6"/>
        <v>0.88888888888888884</v>
      </c>
      <c r="J48" s="82">
        <f t="shared" si="6"/>
        <v>0.83333333333333337</v>
      </c>
      <c r="K48" s="82">
        <f t="shared" si="6"/>
        <v>0.80555555555555558</v>
      </c>
      <c r="L48" s="82">
        <f t="shared" si="6"/>
        <v>0.44444444444444442</v>
      </c>
      <c r="M48" s="82">
        <f t="shared" si="6"/>
        <v>0.3888888888888889</v>
      </c>
      <c r="N48" s="82">
        <f t="shared" si="6"/>
        <v>0.33333333333333331</v>
      </c>
      <c r="O48" s="108" t="s">
        <v>45</v>
      </c>
      <c r="P48" s="109"/>
      <c r="Q48" s="109"/>
      <c r="R48" s="109"/>
      <c r="S48" s="110"/>
    </row>
    <row r="49" spans="1:19">
      <c r="A49" s="115" t="s">
        <v>54</v>
      </c>
      <c r="B49" s="115"/>
      <c r="C49" s="82">
        <f t="shared" ref="C49:N49" si="7">COUNTIF(C11:C46,"д")/COUNTA(C11:C46)</f>
        <v>0</v>
      </c>
      <c r="D49" s="82">
        <f t="shared" si="7"/>
        <v>0</v>
      </c>
      <c r="E49" s="82">
        <f t="shared" si="7"/>
        <v>0</v>
      </c>
      <c r="F49" s="82">
        <f t="shared" si="7"/>
        <v>0</v>
      </c>
      <c r="G49" s="82">
        <f t="shared" si="7"/>
        <v>0</v>
      </c>
      <c r="H49" s="82">
        <f t="shared" si="7"/>
        <v>0</v>
      </c>
      <c r="I49" s="82">
        <f t="shared" si="7"/>
        <v>0</v>
      </c>
      <c r="J49" s="82">
        <f t="shared" si="7"/>
        <v>0</v>
      </c>
      <c r="K49" s="82">
        <f t="shared" si="7"/>
        <v>0</v>
      </c>
      <c r="L49" s="82">
        <f t="shared" si="7"/>
        <v>0</v>
      </c>
      <c r="M49" s="82">
        <f t="shared" si="7"/>
        <v>0</v>
      </c>
      <c r="N49" s="82">
        <f t="shared" si="7"/>
        <v>0</v>
      </c>
      <c r="O49" s="111" t="s">
        <v>46</v>
      </c>
      <c r="P49" s="112"/>
      <c r="Q49" s="112"/>
      <c r="R49" s="112"/>
      <c r="S49" s="113"/>
    </row>
    <row r="50" spans="1:19">
      <c r="A50" s="115" t="s">
        <v>55</v>
      </c>
      <c r="B50" s="115"/>
      <c r="C50" s="82">
        <f t="shared" ref="C50:N50" si="8">COUNTIF(C11:C46,"в")/COUNTA(C11:C46)</f>
        <v>0</v>
      </c>
      <c r="D50" s="82">
        <f t="shared" si="8"/>
        <v>0</v>
      </c>
      <c r="E50" s="82">
        <f t="shared" si="8"/>
        <v>0</v>
      </c>
      <c r="F50" s="82">
        <f t="shared" si="8"/>
        <v>0</v>
      </c>
      <c r="G50" s="82">
        <f t="shared" si="8"/>
        <v>0</v>
      </c>
      <c r="H50" s="82">
        <f t="shared" si="8"/>
        <v>0</v>
      </c>
      <c r="I50" s="82">
        <f t="shared" si="8"/>
        <v>0</v>
      </c>
      <c r="J50" s="82">
        <f t="shared" si="8"/>
        <v>0</v>
      </c>
      <c r="K50" s="82">
        <f t="shared" si="8"/>
        <v>0</v>
      </c>
      <c r="L50" s="82">
        <f t="shared" si="8"/>
        <v>0</v>
      </c>
      <c r="M50" s="82">
        <f t="shared" si="8"/>
        <v>0</v>
      </c>
      <c r="N50" s="82">
        <f t="shared" si="8"/>
        <v>0</v>
      </c>
      <c r="O50" s="124" t="s">
        <v>47</v>
      </c>
      <c r="P50" s="125"/>
      <c r="Q50" s="125"/>
      <c r="R50" s="125"/>
      <c r="S50" s="110"/>
    </row>
    <row r="51" spans="1:19">
      <c r="A51" s="140" t="s">
        <v>56</v>
      </c>
      <c r="B51" s="140"/>
      <c r="C51" s="82">
        <f>C48+C49+C50</f>
        <v>0.72222222222222221</v>
      </c>
      <c r="D51" s="82">
        <f t="shared" ref="D51:N51" si="9">D48+D49+D50</f>
        <v>0.44444444444444442</v>
      </c>
      <c r="E51" s="82">
        <f t="shared" si="9"/>
        <v>0.66666666666666663</v>
      </c>
      <c r="F51" s="82">
        <f t="shared" si="9"/>
        <v>0.80555555555555558</v>
      </c>
      <c r="G51" s="82">
        <f t="shared" si="9"/>
        <v>0.94444444444444442</v>
      </c>
      <c r="H51" s="82">
        <f t="shared" si="9"/>
        <v>0.58333333333333337</v>
      </c>
      <c r="I51" s="82">
        <f t="shared" si="9"/>
        <v>0.88888888888888884</v>
      </c>
      <c r="J51" s="82">
        <f t="shared" si="9"/>
        <v>0.83333333333333337</v>
      </c>
      <c r="K51" s="82">
        <f t="shared" si="9"/>
        <v>0.80555555555555558</v>
      </c>
      <c r="L51" s="82">
        <f t="shared" si="9"/>
        <v>0.44444444444444442</v>
      </c>
      <c r="M51" s="82">
        <f t="shared" si="9"/>
        <v>0.3888888888888889</v>
      </c>
      <c r="N51" s="82">
        <f t="shared" si="9"/>
        <v>0.33333333333333331</v>
      </c>
      <c r="O51" s="9" t="s">
        <v>48</v>
      </c>
      <c r="P51" s="9" t="s">
        <v>49</v>
      </c>
      <c r="Q51" s="9" t="s">
        <v>50</v>
      </c>
      <c r="R51" s="9" t="s">
        <v>51</v>
      </c>
      <c r="S51" s="10" t="s">
        <v>43</v>
      </c>
    </row>
    <row r="52" spans="1:19">
      <c r="A52" s="129" t="s">
        <v>57</v>
      </c>
      <c r="B52" s="129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85">
        <f>AVERAGE(O11:O46)</f>
        <v>0.34491666666666659</v>
      </c>
      <c r="P52" s="85">
        <f>AVERAGE(P11:P46)</f>
        <v>0.65508333333333324</v>
      </c>
      <c r="Q52" s="85">
        <f>AVERAGE(Q11:Q46)</f>
        <v>0</v>
      </c>
      <c r="R52" s="85">
        <f>AVERAGE(R11:R46)</f>
        <v>0</v>
      </c>
      <c r="S52" s="86">
        <f>AVERAGE(S11:S46)</f>
        <v>0.65508333333333324</v>
      </c>
    </row>
    <row r="57" spans="1:19" ht="15" customHeight="1">
      <c r="A57" s="1" t="s">
        <v>4</v>
      </c>
      <c r="C57" s="4" t="s">
        <v>62</v>
      </c>
    </row>
    <row r="58" spans="1:19" ht="15" customHeight="1">
      <c r="A58" s="138" t="s">
        <v>5</v>
      </c>
      <c r="B58" s="231" t="s">
        <v>6</v>
      </c>
      <c r="C58" s="145" t="s">
        <v>309</v>
      </c>
      <c r="D58" s="213"/>
      <c r="E58" s="213"/>
      <c r="F58" s="213"/>
      <c r="G58" s="213"/>
      <c r="H58" s="213"/>
      <c r="I58" s="213"/>
      <c r="J58" s="205"/>
      <c r="K58" s="205"/>
      <c r="L58" s="205"/>
      <c r="M58" s="119" t="s">
        <v>295</v>
      </c>
      <c r="N58" s="119"/>
      <c r="O58" s="106" t="s">
        <v>37</v>
      </c>
      <c r="P58" s="106"/>
      <c r="Q58" s="106"/>
      <c r="R58" s="106"/>
      <c r="S58" s="106"/>
    </row>
    <row r="59" spans="1:19" ht="15" customHeight="1">
      <c r="A59" s="138"/>
      <c r="B59" s="232"/>
      <c r="C59" s="104" t="s">
        <v>310</v>
      </c>
      <c r="D59" s="104" t="s">
        <v>311</v>
      </c>
      <c r="E59" s="104" t="s">
        <v>312</v>
      </c>
      <c r="F59" s="105" t="s">
        <v>313</v>
      </c>
      <c r="G59" s="205"/>
      <c r="H59" s="205"/>
      <c r="I59" s="205"/>
      <c r="J59" s="205"/>
      <c r="K59" s="205"/>
      <c r="L59" s="205"/>
      <c r="M59" s="104" t="s">
        <v>314</v>
      </c>
      <c r="N59" s="104" t="s">
        <v>315</v>
      </c>
      <c r="O59" s="113" t="s">
        <v>38</v>
      </c>
      <c r="P59" s="113"/>
      <c r="Q59" s="113"/>
      <c r="R59" s="113"/>
      <c r="S59" s="113"/>
    </row>
    <row r="60" spans="1:19" ht="15" customHeight="1">
      <c r="A60" s="138"/>
      <c r="B60" s="232"/>
      <c r="C60" s="104"/>
      <c r="D60" s="104"/>
      <c r="E60" s="104"/>
      <c r="F60" s="104" t="s">
        <v>316</v>
      </c>
      <c r="G60" s="104" t="s">
        <v>317</v>
      </c>
      <c r="H60" s="104"/>
      <c r="I60" s="104" t="s">
        <v>318</v>
      </c>
      <c r="J60" s="104" t="s">
        <v>319</v>
      </c>
      <c r="K60" s="104" t="s">
        <v>320</v>
      </c>
      <c r="L60" s="104" t="s">
        <v>321</v>
      </c>
      <c r="M60" s="120"/>
      <c r="N60" s="104"/>
      <c r="O60" s="114" t="s">
        <v>39</v>
      </c>
      <c r="P60" s="114" t="s">
        <v>40</v>
      </c>
      <c r="Q60" s="114" t="s">
        <v>41</v>
      </c>
      <c r="R60" s="114" t="s">
        <v>42</v>
      </c>
      <c r="S60" s="107" t="s">
        <v>43</v>
      </c>
    </row>
    <row r="61" spans="1:19">
      <c r="A61" s="138"/>
      <c r="B61" s="232"/>
      <c r="C61" s="104"/>
      <c r="D61" s="104"/>
      <c r="E61" s="104"/>
      <c r="F61" s="104"/>
      <c r="G61" s="104" t="s">
        <v>322</v>
      </c>
      <c r="H61" s="104" t="s">
        <v>323</v>
      </c>
      <c r="I61" s="104"/>
      <c r="J61" s="104"/>
      <c r="K61" s="104"/>
      <c r="L61" s="104"/>
      <c r="M61" s="120"/>
      <c r="N61" s="104"/>
      <c r="O61" s="114"/>
      <c r="P61" s="114"/>
      <c r="Q61" s="114"/>
      <c r="R61" s="114"/>
      <c r="S61" s="107"/>
    </row>
    <row r="62" spans="1:19" ht="15.75" thickBot="1">
      <c r="A62" s="139"/>
      <c r="B62" s="232"/>
      <c r="C62" s="104"/>
      <c r="D62" s="104"/>
      <c r="E62" s="104"/>
      <c r="F62" s="104"/>
      <c r="G62" s="104"/>
      <c r="H62" s="120"/>
      <c r="I62" s="104"/>
      <c r="J62" s="104"/>
      <c r="K62" s="104"/>
      <c r="L62" s="104"/>
      <c r="M62" s="120"/>
      <c r="N62" s="104"/>
      <c r="O62" s="114"/>
      <c r="P62" s="114"/>
      <c r="Q62" s="114"/>
      <c r="R62" s="114"/>
      <c r="S62" s="107"/>
    </row>
    <row r="63" spans="1:19" ht="15.75" customHeight="1" thickBot="1">
      <c r="A63" s="5">
        <v>1</v>
      </c>
      <c r="B63" s="64" t="s">
        <v>431</v>
      </c>
      <c r="C63" s="6" t="s">
        <v>433</v>
      </c>
      <c r="D63" s="6" t="s">
        <v>432</v>
      </c>
      <c r="E63" s="6" t="s">
        <v>433</v>
      </c>
      <c r="F63" s="6" t="s">
        <v>473</v>
      </c>
      <c r="G63" s="6" t="s">
        <v>473</v>
      </c>
      <c r="H63" s="6" t="s">
        <v>433</v>
      </c>
      <c r="I63" s="6" t="s">
        <v>433</v>
      </c>
      <c r="J63" s="6" t="s">
        <v>473</v>
      </c>
      <c r="K63" s="6" t="s">
        <v>433</v>
      </c>
      <c r="L63" s="6" t="s">
        <v>433</v>
      </c>
      <c r="M63" s="6" t="s">
        <v>433</v>
      </c>
      <c r="N63" s="6" t="s">
        <v>433</v>
      </c>
      <c r="O63" s="83">
        <f>COUNTIF(C63:N63,"н")/COUNTA(C63:N63)</f>
        <v>8.3333333333333329E-2</v>
      </c>
      <c r="P63" s="83">
        <f>COUNTIF(C63:N63,"с")/COUNTA(C63:N63)</f>
        <v>0.66666666666666663</v>
      </c>
      <c r="Q63" s="83">
        <f>COUNTIF(C63:N63,"д")/COUNTA(C63:N63)</f>
        <v>0.25</v>
      </c>
      <c r="R63" s="83">
        <f>COUNTIF(C63:N63,"в")/COUNTA(C63:N63)</f>
        <v>0</v>
      </c>
      <c r="S63" s="84">
        <f>P63+Q63+R63</f>
        <v>0.91666666666666663</v>
      </c>
    </row>
    <row r="64" spans="1:19" ht="15.75" thickBot="1">
      <c r="A64" s="7">
        <v>2</v>
      </c>
      <c r="B64" s="65" t="s">
        <v>396</v>
      </c>
      <c r="C64" s="6" t="s">
        <v>473</v>
      </c>
      <c r="D64" s="6" t="s">
        <v>473</v>
      </c>
      <c r="E64" s="6" t="s">
        <v>433</v>
      </c>
      <c r="F64" s="6" t="s">
        <v>473</v>
      </c>
      <c r="G64" s="6" t="s">
        <v>473</v>
      </c>
      <c r="H64" s="6" t="s">
        <v>473</v>
      </c>
      <c r="I64" s="6" t="s">
        <v>473</v>
      </c>
      <c r="J64" s="6" t="s">
        <v>473</v>
      </c>
      <c r="K64" s="6" t="s">
        <v>473</v>
      </c>
      <c r="L64" s="6" t="s">
        <v>473</v>
      </c>
      <c r="M64" s="6" t="s">
        <v>473</v>
      </c>
      <c r="N64" s="6" t="s">
        <v>473</v>
      </c>
      <c r="O64" s="83">
        <f t="shared" ref="O64:O98" si="10">COUNTIF(C64:N64,"н")/COUNTA(C64:N64)</f>
        <v>0</v>
      </c>
      <c r="P64" s="83">
        <f t="shared" ref="P64:P98" si="11">COUNTIF(C64:N64,"с")/COUNTA(C64:N64)</f>
        <v>8.3333333333333329E-2</v>
      </c>
      <c r="Q64" s="83">
        <f t="shared" ref="Q64:Q98" si="12">COUNTIF(C64:N64,"д")/COUNTA(C64:N64)</f>
        <v>0.91666666666666663</v>
      </c>
      <c r="R64" s="83">
        <f t="shared" ref="R64:R98" si="13">COUNTIF(C64:N64,"в")/COUNTA(C64:N64)</f>
        <v>0</v>
      </c>
      <c r="S64" s="84">
        <f t="shared" ref="S64:S98" si="14">P64+Q64+R64</f>
        <v>1</v>
      </c>
    </row>
    <row r="65" spans="1:19" ht="15.75" thickBot="1">
      <c r="A65" s="5">
        <v>3</v>
      </c>
      <c r="B65" s="65" t="s">
        <v>397</v>
      </c>
      <c r="C65" s="6" t="s">
        <v>473</v>
      </c>
      <c r="D65" s="6" t="s">
        <v>473</v>
      </c>
      <c r="E65" s="6" t="s">
        <v>473</v>
      </c>
      <c r="F65" s="6" t="s">
        <v>473</v>
      </c>
      <c r="G65" s="6" t="s">
        <v>473</v>
      </c>
      <c r="H65" s="6" t="s">
        <v>473</v>
      </c>
      <c r="I65" s="6" t="s">
        <v>473</v>
      </c>
      <c r="J65" s="6" t="s">
        <v>473</v>
      </c>
      <c r="K65" s="6" t="s">
        <v>473</v>
      </c>
      <c r="L65" s="6" t="s">
        <v>473</v>
      </c>
      <c r="M65" s="6" t="s">
        <v>473</v>
      </c>
      <c r="N65" s="6" t="s">
        <v>473</v>
      </c>
      <c r="O65" s="83">
        <f t="shared" si="10"/>
        <v>0</v>
      </c>
      <c r="P65" s="83">
        <f t="shared" si="11"/>
        <v>0</v>
      </c>
      <c r="Q65" s="83">
        <f t="shared" si="12"/>
        <v>1</v>
      </c>
      <c r="R65" s="83">
        <f t="shared" si="13"/>
        <v>0</v>
      </c>
      <c r="S65" s="84">
        <f t="shared" si="14"/>
        <v>1</v>
      </c>
    </row>
    <row r="66" spans="1:19" ht="15.75" thickBot="1">
      <c r="A66" s="7">
        <v>4</v>
      </c>
      <c r="B66" s="67" t="s">
        <v>430</v>
      </c>
      <c r="C66" s="6" t="s">
        <v>473</v>
      </c>
      <c r="D66" s="6" t="s">
        <v>473</v>
      </c>
      <c r="E66" s="6" t="s">
        <v>473</v>
      </c>
      <c r="F66" s="6" t="s">
        <v>473</v>
      </c>
      <c r="G66" s="6" t="s">
        <v>473</v>
      </c>
      <c r="H66" s="6" t="s">
        <v>473</v>
      </c>
      <c r="I66" s="6" t="s">
        <v>473</v>
      </c>
      <c r="J66" s="6" t="s">
        <v>473</v>
      </c>
      <c r="K66" s="6" t="s">
        <v>473</v>
      </c>
      <c r="L66" s="6" t="s">
        <v>473</v>
      </c>
      <c r="M66" s="6" t="s">
        <v>473</v>
      </c>
      <c r="N66" s="6" t="s">
        <v>473</v>
      </c>
      <c r="O66" s="83">
        <f t="shared" si="10"/>
        <v>0</v>
      </c>
      <c r="P66" s="83">
        <f t="shared" si="11"/>
        <v>0</v>
      </c>
      <c r="Q66" s="83">
        <f t="shared" si="12"/>
        <v>1</v>
      </c>
      <c r="R66" s="83">
        <f t="shared" si="13"/>
        <v>0</v>
      </c>
      <c r="S66" s="84">
        <f t="shared" si="14"/>
        <v>1</v>
      </c>
    </row>
    <row r="67" spans="1:19" ht="19.5" customHeight="1" thickBot="1">
      <c r="A67" s="5">
        <v>5</v>
      </c>
      <c r="B67" s="65" t="s">
        <v>399</v>
      </c>
      <c r="C67" s="6" t="s">
        <v>473</v>
      </c>
      <c r="D67" s="6" t="s">
        <v>473</v>
      </c>
      <c r="E67" s="6" t="s">
        <v>473</v>
      </c>
      <c r="F67" s="6" t="s">
        <v>473</v>
      </c>
      <c r="G67" s="6" t="s">
        <v>473</v>
      </c>
      <c r="H67" s="6" t="s">
        <v>473</v>
      </c>
      <c r="I67" s="6" t="s">
        <v>473</v>
      </c>
      <c r="J67" s="6" t="s">
        <v>473</v>
      </c>
      <c r="K67" s="6" t="s">
        <v>473</v>
      </c>
      <c r="L67" s="6" t="s">
        <v>473</v>
      </c>
      <c r="M67" s="6" t="s">
        <v>473</v>
      </c>
      <c r="N67" s="6" t="s">
        <v>473</v>
      </c>
      <c r="O67" s="83">
        <f t="shared" si="10"/>
        <v>0</v>
      </c>
      <c r="P67" s="83">
        <f t="shared" si="11"/>
        <v>0</v>
      </c>
      <c r="Q67" s="83">
        <f t="shared" si="12"/>
        <v>1</v>
      </c>
      <c r="R67" s="83">
        <f t="shared" si="13"/>
        <v>0</v>
      </c>
      <c r="S67" s="84">
        <f t="shared" si="14"/>
        <v>1</v>
      </c>
    </row>
    <row r="68" spans="1:19" ht="20.25" customHeight="1" thickBot="1">
      <c r="A68" s="7">
        <v>6</v>
      </c>
      <c r="B68" s="65" t="s">
        <v>400</v>
      </c>
      <c r="C68" s="6" t="s">
        <v>473</v>
      </c>
      <c r="D68" s="6" t="s">
        <v>473</v>
      </c>
      <c r="E68" s="6" t="s">
        <v>473</v>
      </c>
      <c r="F68" s="6" t="s">
        <v>473</v>
      </c>
      <c r="G68" s="6" t="s">
        <v>473</v>
      </c>
      <c r="H68" s="6" t="s">
        <v>473</v>
      </c>
      <c r="I68" s="6" t="s">
        <v>473</v>
      </c>
      <c r="J68" s="6" t="s">
        <v>473</v>
      </c>
      <c r="K68" s="6" t="s">
        <v>473</v>
      </c>
      <c r="L68" s="6" t="s">
        <v>473</v>
      </c>
      <c r="M68" s="6" t="s">
        <v>473</v>
      </c>
      <c r="N68" s="6" t="s">
        <v>473</v>
      </c>
      <c r="O68" s="83">
        <f t="shared" si="10"/>
        <v>0</v>
      </c>
      <c r="P68" s="83">
        <f t="shared" si="11"/>
        <v>0</v>
      </c>
      <c r="Q68" s="83">
        <f t="shared" si="12"/>
        <v>1</v>
      </c>
      <c r="R68" s="83">
        <f t="shared" si="13"/>
        <v>0</v>
      </c>
      <c r="S68" s="84">
        <f t="shared" si="14"/>
        <v>1</v>
      </c>
    </row>
    <row r="69" spans="1:19" ht="17.25" customHeight="1" thickBot="1">
      <c r="A69" s="5">
        <v>7</v>
      </c>
      <c r="B69" s="65" t="s">
        <v>427</v>
      </c>
      <c r="C69" s="6" t="s">
        <v>473</v>
      </c>
      <c r="D69" s="6" t="s">
        <v>433</v>
      </c>
      <c r="E69" s="6" t="s">
        <v>473</v>
      </c>
      <c r="F69" s="6" t="s">
        <v>473</v>
      </c>
      <c r="G69" s="6" t="s">
        <v>473</v>
      </c>
      <c r="H69" s="6" t="s">
        <v>473</v>
      </c>
      <c r="I69" s="6" t="s">
        <v>473</v>
      </c>
      <c r="J69" s="6" t="s">
        <v>473</v>
      </c>
      <c r="K69" s="6" t="s">
        <v>473</v>
      </c>
      <c r="L69" s="6" t="s">
        <v>473</v>
      </c>
      <c r="M69" s="6" t="s">
        <v>473</v>
      </c>
      <c r="N69" s="6" t="s">
        <v>473</v>
      </c>
      <c r="O69" s="83">
        <f t="shared" si="10"/>
        <v>0</v>
      </c>
      <c r="P69" s="83">
        <f t="shared" si="11"/>
        <v>8.3333333333333329E-2</v>
      </c>
      <c r="Q69" s="83">
        <f t="shared" si="12"/>
        <v>0.91666666666666663</v>
      </c>
      <c r="R69" s="83">
        <f t="shared" si="13"/>
        <v>0</v>
      </c>
      <c r="S69" s="84">
        <f t="shared" si="14"/>
        <v>1</v>
      </c>
    </row>
    <row r="70" spans="1:19" ht="15.75" thickBot="1">
      <c r="A70" s="7">
        <v>8</v>
      </c>
      <c r="B70" s="65" t="s">
        <v>401</v>
      </c>
      <c r="C70" s="6" t="s">
        <v>473</v>
      </c>
      <c r="D70" s="6" t="s">
        <v>473</v>
      </c>
      <c r="E70" s="6" t="s">
        <v>473</v>
      </c>
      <c r="F70" s="6" t="s">
        <v>473</v>
      </c>
      <c r="G70" s="6" t="s">
        <v>473</v>
      </c>
      <c r="H70" s="6" t="s">
        <v>473</v>
      </c>
      <c r="I70" s="6" t="s">
        <v>473</v>
      </c>
      <c r="J70" s="6" t="s">
        <v>473</v>
      </c>
      <c r="K70" s="6" t="s">
        <v>473</v>
      </c>
      <c r="L70" s="6" t="s">
        <v>473</v>
      </c>
      <c r="M70" s="6" t="s">
        <v>473</v>
      </c>
      <c r="N70" s="6" t="s">
        <v>473</v>
      </c>
      <c r="O70" s="83">
        <f t="shared" si="10"/>
        <v>0</v>
      </c>
      <c r="P70" s="83">
        <f t="shared" si="11"/>
        <v>0</v>
      </c>
      <c r="Q70" s="83">
        <f t="shared" si="12"/>
        <v>1</v>
      </c>
      <c r="R70" s="83">
        <f t="shared" si="13"/>
        <v>0</v>
      </c>
      <c r="S70" s="84">
        <f t="shared" si="14"/>
        <v>1</v>
      </c>
    </row>
    <row r="71" spans="1:19" ht="15.75" thickBot="1">
      <c r="A71" s="5">
        <v>9</v>
      </c>
      <c r="B71" s="65" t="s">
        <v>402</v>
      </c>
      <c r="C71" s="6" t="s">
        <v>473</v>
      </c>
      <c r="D71" s="6" t="s">
        <v>433</v>
      </c>
      <c r="E71" s="6" t="s">
        <v>433</v>
      </c>
      <c r="F71" s="6" t="s">
        <v>473</v>
      </c>
      <c r="G71" s="6" t="s">
        <v>473</v>
      </c>
      <c r="H71" s="6" t="s">
        <v>473</v>
      </c>
      <c r="I71" s="6" t="s">
        <v>473</v>
      </c>
      <c r="J71" s="6" t="s">
        <v>473</v>
      </c>
      <c r="K71" s="6" t="s">
        <v>473</v>
      </c>
      <c r="L71" s="6" t="s">
        <v>473</v>
      </c>
      <c r="M71" s="6" t="s">
        <v>473</v>
      </c>
      <c r="N71" s="6" t="s">
        <v>473</v>
      </c>
      <c r="O71" s="83">
        <f t="shared" si="10"/>
        <v>0</v>
      </c>
      <c r="P71" s="83">
        <f t="shared" si="11"/>
        <v>0.16666666666666666</v>
      </c>
      <c r="Q71" s="83">
        <f t="shared" si="12"/>
        <v>0.83333333333333337</v>
      </c>
      <c r="R71" s="83">
        <f t="shared" si="13"/>
        <v>0</v>
      </c>
      <c r="S71" s="84">
        <f t="shared" si="14"/>
        <v>1</v>
      </c>
    </row>
    <row r="72" spans="1:19" ht="18.75" customHeight="1" thickBot="1">
      <c r="A72" s="7">
        <v>10</v>
      </c>
      <c r="B72" s="67" t="s">
        <v>429</v>
      </c>
      <c r="C72" s="6" t="s">
        <v>473</v>
      </c>
      <c r="D72" s="6" t="s">
        <v>473</v>
      </c>
      <c r="E72" s="6" t="s">
        <v>433</v>
      </c>
      <c r="F72" s="6" t="s">
        <v>473</v>
      </c>
      <c r="G72" s="6" t="s">
        <v>473</v>
      </c>
      <c r="H72" s="6" t="s">
        <v>473</v>
      </c>
      <c r="I72" s="6" t="s">
        <v>473</v>
      </c>
      <c r="J72" s="6" t="s">
        <v>473</v>
      </c>
      <c r="K72" s="6" t="s">
        <v>473</v>
      </c>
      <c r="L72" s="6" t="s">
        <v>473</v>
      </c>
      <c r="M72" s="6" t="s">
        <v>473</v>
      </c>
      <c r="N72" s="6" t="s">
        <v>473</v>
      </c>
      <c r="O72" s="83">
        <f t="shared" si="10"/>
        <v>0</v>
      </c>
      <c r="P72" s="83">
        <f t="shared" si="11"/>
        <v>8.3333333333333329E-2</v>
      </c>
      <c r="Q72" s="83">
        <f t="shared" si="12"/>
        <v>0.91666666666666663</v>
      </c>
      <c r="R72" s="83">
        <f t="shared" si="13"/>
        <v>0</v>
      </c>
      <c r="S72" s="84">
        <f t="shared" si="14"/>
        <v>1</v>
      </c>
    </row>
    <row r="73" spans="1:19" ht="15.75" thickBot="1">
      <c r="A73" s="5">
        <v>11</v>
      </c>
      <c r="B73" s="65" t="s">
        <v>404</v>
      </c>
      <c r="C73" s="6" t="s">
        <v>473</v>
      </c>
      <c r="D73" s="6" t="s">
        <v>433</v>
      </c>
      <c r="E73" s="6" t="s">
        <v>433</v>
      </c>
      <c r="F73" s="6" t="s">
        <v>473</v>
      </c>
      <c r="G73" s="6" t="s">
        <v>473</v>
      </c>
      <c r="H73" s="6" t="s">
        <v>473</v>
      </c>
      <c r="I73" s="6" t="s">
        <v>473</v>
      </c>
      <c r="J73" s="6" t="s">
        <v>473</v>
      </c>
      <c r="K73" s="6" t="s">
        <v>473</v>
      </c>
      <c r="L73" s="6" t="s">
        <v>473</v>
      </c>
      <c r="M73" s="6" t="s">
        <v>433</v>
      </c>
      <c r="N73" s="6" t="s">
        <v>473</v>
      </c>
      <c r="O73" s="83">
        <f t="shared" si="10"/>
        <v>0</v>
      </c>
      <c r="P73" s="83">
        <f t="shared" si="11"/>
        <v>0.25</v>
      </c>
      <c r="Q73" s="83">
        <f t="shared" si="12"/>
        <v>0.75</v>
      </c>
      <c r="R73" s="83">
        <f t="shared" si="13"/>
        <v>0</v>
      </c>
      <c r="S73" s="84">
        <f t="shared" si="14"/>
        <v>1</v>
      </c>
    </row>
    <row r="74" spans="1:19" ht="15.75" thickBot="1">
      <c r="A74" s="7">
        <v>12</v>
      </c>
      <c r="B74" s="65" t="s">
        <v>405</v>
      </c>
      <c r="C74" s="6" t="s">
        <v>473</v>
      </c>
      <c r="D74" s="6" t="s">
        <v>473</v>
      </c>
      <c r="E74" s="6" t="s">
        <v>473</v>
      </c>
      <c r="F74" s="6" t="s">
        <v>473</v>
      </c>
      <c r="G74" s="6" t="s">
        <v>473</v>
      </c>
      <c r="H74" s="6" t="s">
        <v>473</v>
      </c>
      <c r="I74" s="6" t="s">
        <v>473</v>
      </c>
      <c r="J74" s="6" t="s">
        <v>473</v>
      </c>
      <c r="K74" s="6" t="s">
        <v>473</v>
      </c>
      <c r="L74" s="6" t="s">
        <v>473</v>
      </c>
      <c r="M74" s="6" t="s">
        <v>473</v>
      </c>
      <c r="N74" s="6" t="s">
        <v>473</v>
      </c>
      <c r="O74" s="83">
        <f t="shared" si="10"/>
        <v>0</v>
      </c>
      <c r="P74" s="83">
        <f t="shared" si="11"/>
        <v>0</v>
      </c>
      <c r="Q74" s="83">
        <f t="shared" si="12"/>
        <v>1</v>
      </c>
      <c r="R74" s="83">
        <f t="shared" si="13"/>
        <v>0</v>
      </c>
      <c r="S74" s="84">
        <f t="shared" si="14"/>
        <v>1</v>
      </c>
    </row>
    <row r="75" spans="1:19" ht="15.75" thickBot="1">
      <c r="A75" s="5">
        <v>13</v>
      </c>
      <c r="B75" s="65" t="s">
        <v>406</v>
      </c>
      <c r="C75" s="6" t="s">
        <v>473</v>
      </c>
      <c r="D75" s="6" t="s">
        <v>473</v>
      </c>
      <c r="E75" s="6" t="s">
        <v>473</v>
      </c>
      <c r="F75" s="6" t="s">
        <v>473</v>
      </c>
      <c r="G75" s="6" t="s">
        <v>473</v>
      </c>
      <c r="H75" s="6" t="s">
        <v>473</v>
      </c>
      <c r="I75" s="6" t="s">
        <v>473</v>
      </c>
      <c r="J75" s="6" t="s">
        <v>473</v>
      </c>
      <c r="K75" s="6" t="s">
        <v>473</v>
      </c>
      <c r="L75" s="6" t="s">
        <v>473</v>
      </c>
      <c r="M75" s="6" t="s">
        <v>473</v>
      </c>
      <c r="N75" s="6" t="s">
        <v>473</v>
      </c>
      <c r="O75" s="83">
        <f t="shared" si="10"/>
        <v>0</v>
      </c>
      <c r="P75" s="83">
        <f t="shared" si="11"/>
        <v>0</v>
      </c>
      <c r="Q75" s="83">
        <f t="shared" si="12"/>
        <v>1</v>
      </c>
      <c r="R75" s="83">
        <f t="shared" si="13"/>
        <v>0</v>
      </c>
      <c r="S75" s="84">
        <f t="shared" si="14"/>
        <v>1</v>
      </c>
    </row>
    <row r="76" spans="1:19" ht="15.75" thickBot="1">
      <c r="A76" s="7">
        <v>14</v>
      </c>
      <c r="B76" s="65" t="s">
        <v>407</v>
      </c>
      <c r="C76" s="6" t="s">
        <v>473</v>
      </c>
      <c r="D76" s="6" t="s">
        <v>473</v>
      </c>
      <c r="E76" s="6" t="s">
        <v>473</v>
      </c>
      <c r="F76" s="6" t="s">
        <v>473</v>
      </c>
      <c r="G76" s="6" t="s">
        <v>473</v>
      </c>
      <c r="H76" s="6" t="s">
        <v>473</v>
      </c>
      <c r="I76" s="6" t="s">
        <v>473</v>
      </c>
      <c r="J76" s="6" t="s">
        <v>473</v>
      </c>
      <c r="K76" s="6" t="s">
        <v>473</v>
      </c>
      <c r="L76" s="6" t="s">
        <v>473</v>
      </c>
      <c r="M76" s="6" t="s">
        <v>473</v>
      </c>
      <c r="N76" s="6" t="s">
        <v>473</v>
      </c>
      <c r="O76" s="83">
        <f t="shared" si="10"/>
        <v>0</v>
      </c>
      <c r="P76" s="83">
        <f t="shared" si="11"/>
        <v>0</v>
      </c>
      <c r="Q76" s="83">
        <f t="shared" si="12"/>
        <v>1</v>
      </c>
      <c r="R76" s="83">
        <f t="shared" si="13"/>
        <v>0</v>
      </c>
      <c r="S76" s="84">
        <f t="shared" si="14"/>
        <v>1</v>
      </c>
    </row>
    <row r="77" spans="1:19" ht="15.75" thickBot="1">
      <c r="A77" s="5">
        <v>15</v>
      </c>
      <c r="B77" s="65" t="s">
        <v>408</v>
      </c>
      <c r="C77" s="6" t="s">
        <v>473</v>
      </c>
      <c r="D77" s="6" t="s">
        <v>473</v>
      </c>
      <c r="E77" s="6" t="s">
        <v>433</v>
      </c>
      <c r="F77" s="6" t="s">
        <v>473</v>
      </c>
      <c r="G77" s="6" t="s">
        <v>473</v>
      </c>
      <c r="H77" s="6" t="s">
        <v>473</v>
      </c>
      <c r="I77" s="6" t="s">
        <v>473</v>
      </c>
      <c r="J77" s="6" t="s">
        <v>473</v>
      </c>
      <c r="K77" s="6" t="s">
        <v>473</v>
      </c>
      <c r="L77" s="6" t="s">
        <v>473</v>
      </c>
      <c r="M77" s="6" t="s">
        <v>473</v>
      </c>
      <c r="N77" s="6" t="s">
        <v>473</v>
      </c>
      <c r="O77" s="83">
        <f t="shared" si="10"/>
        <v>0</v>
      </c>
      <c r="P77" s="83">
        <f t="shared" si="11"/>
        <v>8.3333333333333329E-2</v>
      </c>
      <c r="Q77" s="83">
        <f t="shared" si="12"/>
        <v>0.91666666666666663</v>
      </c>
      <c r="R77" s="83">
        <f t="shared" si="13"/>
        <v>0</v>
      </c>
      <c r="S77" s="84">
        <f t="shared" si="14"/>
        <v>1</v>
      </c>
    </row>
    <row r="78" spans="1:19" ht="15.75" thickBot="1">
      <c r="A78" s="7">
        <v>16</v>
      </c>
      <c r="B78" s="65" t="s">
        <v>403</v>
      </c>
      <c r="C78" s="6" t="s">
        <v>473</v>
      </c>
      <c r="D78" s="6" t="s">
        <v>433</v>
      </c>
      <c r="E78" s="6" t="s">
        <v>433</v>
      </c>
      <c r="F78" s="6" t="s">
        <v>473</v>
      </c>
      <c r="G78" s="6" t="s">
        <v>473</v>
      </c>
      <c r="H78" s="6" t="s">
        <v>473</v>
      </c>
      <c r="I78" s="6" t="s">
        <v>473</v>
      </c>
      <c r="J78" s="6" t="s">
        <v>473</v>
      </c>
      <c r="K78" s="6" t="s">
        <v>473</v>
      </c>
      <c r="L78" s="6" t="s">
        <v>473</v>
      </c>
      <c r="M78" s="6" t="s">
        <v>433</v>
      </c>
      <c r="N78" s="6" t="s">
        <v>473</v>
      </c>
      <c r="O78" s="83">
        <f t="shared" si="10"/>
        <v>0</v>
      </c>
      <c r="P78" s="83">
        <f t="shared" si="11"/>
        <v>0.25</v>
      </c>
      <c r="Q78" s="83">
        <f t="shared" si="12"/>
        <v>0.75</v>
      </c>
      <c r="R78" s="83">
        <f t="shared" si="13"/>
        <v>0</v>
      </c>
      <c r="S78" s="84">
        <f t="shared" si="14"/>
        <v>1</v>
      </c>
    </row>
    <row r="79" spans="1:19" ht="15.75" thickBot="1">
      <c r="A79" s="5">
        <v>17</v>
      </c>
      <c r="B79" s="65" t="s">
        <v>409</v>
      </c>
      <c r="C79" s="6" t="s">
        <v>473</v>
      </c>
      <c r="D79" s="6" t="s">
        <v>433</v>
      </c>
      <c r="E79" s="6" t="s">
        <v>473</v>
      </c>
      <c r="F79" s="6" t="s">
        <v>473</v>
      </c>
      <c r="G79" s="6" t="s">
        <v>473</v>
      </c>
      <c r="H79" s="6" t="s">
        <v>473</v>
      </c>
      <c r="I79" s="6" t="s">
        <v>473</v>
      </c>
      <c r="J79" s="6" t="s">
        <v>473</v>
      </c>
      <c r="K79" s="6" t="s">
        <v>473</v>
      </c>
      <c r="L79" s="6" t="s">
        <v>473</v>
      </c>
      <c r="M79" s="6" t="s">
        <v>433</v>
      </c>
      <c r="N79" s="6" t="s">
        <v>473</v>
      </c>
      <c r="O79" s="83">
        <f t="shared" si="10"/>
        <v>0</v>
      </c>
      <c r="P79" s="83">
        <f t="shared" si="11"/>
        <v>0.16666666666666666</v>
      </c>
      <c r="Q79" s="83">
        <f t="shared" si="12"/>
        <v>0.83333333333333337</v>
      </c>
      <c r="R79" s="83">
        <f t="shared" si="13"/>
        <v>0</v>
      </c>
      <c r="S79" s="84">
        <f t="shared" si="14"/>
        <v>1</v>
      </c>
    </row>
    <row r="80" spans="1:19" ht="15.75" thickBot="1">
      <c r="A80" s="7">
        <v>18</v>
      </c>
      <c r="B80" s="64" t="s">
        <v>412</v>
      </c>
      <c r="C80" s="6" t="s">
        <v>473</v>
      </c>
      <c r="D80" s="6" t="s">
        <v>473</v>
      </c>
      <c r="E80" s="6" t="s">
        <v>473</v>
      </c>
      <c r="F80" s="6" t="s">
        <v>473</v>
      </c>
      <c r="G80" s="6" t="s">
        <v>473</v>
      </c>
      <c r="H80" s="6" t="s">
        <v>473</v>
      </c>
      <c r="I80" s="6" t="s">
        <v>473</v>
      </c>
      <c r="J80" s="6" t="s">
        <v>473</v>
      </c>
      <c r="K80" s="6" t="s">
        <v>473</v>
      </c>
      <c r="L80" s="6" t="s">
        <v>473</v>
      </c>
      <c r="M80" s="6" t="s">
        <v>473</v>
      </c>
      <c r="N80" s="6" t="s">
        <v>473</v>
      </c>
      <c r="O80" s="83">
        <f t="shared" si="10"/>
        <v>0</v>
      </c>
      <c r="P80" s="83">
        <f t="shared" si="11"/>
        <v>0</v>
      </c>
      <c r="Q80" s="83">
        <f t="shared" si="12"/>
        <v>1</v>
      </c>
      <c r="R80" s="83">
        <f t="shared" si="13"/>
        <v>0</v>
      </c>
      <c r="S80" s="84">
        <f t="shared" si="14"/>
        <v>1</v>
      </c>
    </row>
    <row r="81" spans="1:19" ht="15.75" thickBot="1">
      <c r="A81" s="5">
        <v>19</v>
      </c>
      <c r="B81" s="65" t="s">
        <v>398</v>
      </c>
      <c r="C81" s="6" t="s">
        <v>473</v>
      </c>
      <c r="D81" s="6" t="s">
        <v>473</v>
      </c>
      <c r="E81" s="6" t="s">
        <v>433</v>
      </c>
      <c r="F81" s="6" t="s">
        <v>473</v>
      </c>
      <c r="G81" s="6" t="s">
        <v>473</v>
      </c>
      <c r="H81" s="6" t="s">
        <v>473</v>
      </c>
      <c r="I81" s="6" t="s">
        <v>473</v>
      </c>
      <c r="J81" s="6" t="s">
        <v>473</v>
      </c>
      <c r="K81" s="6" t="s">
        <v>473</v>
      </c>
      <c r="L81" s="6" t="s">
        <v>473</v>
      </c>
      <c r="M81" s="6" t="s">
        <v>433</v>
      </c>
      <c r="N81" s="6" t="s">
        <v>473</v>
      </c>
      <c r="O81" s="83">
        <f t="shared" si="10"/>
        <v>0</v>
      </c>
      <c r="P81" s="83">
        <f t="shared" si="11"/>
        <v>0.16666666666666666</v>
      </c>
      <c r="Q81" s="83">
        <f t="shared" si="12"/>
        <v>0.83333333333333337</v>
      </c>
      <c r="R81" s="83">
        <f t="shared" si="13"/>
        <v>0</v>
      </c>
      <c r="S81" s="84">
        <f t="shared" si="14"/>
        <v>1</v>
      </c>
    </row>
    <row r="82" spans="1:19" ht="15.75" thickBot="1">
      <c r="A82" s="7">
        <v>20</v>
      </c>
      <c r="B82" s="65" t="s">
        <v>413</v>
      </c>
      <c r="C82" s="6" t="s">
        <v>473</v>
      </c>
      <c r="D82" s="6" t="s">
        <v>433</v>
      </c>
      <c r="E82" s="6" t="s">
        <v>433</v>
      </c>
      <c r="F82" s="6" t="s">
        <v>473</v>
      </c>
      <c r="G82" s="6" t="s">
        <v>473</v>
      </c>
      <c r="H82" s="6" t="s">
        <v>473</v>
      </c>
      <c r="I82" s="6" t="s">
        <v>473</v>
      </c>
      <c r="J82" s="6" t="s">
        <v>473</v>
      </c>
      <c r="K82" s="6" t="s">
        <v>473</v>
      </c>
      <c r="L82" s="6" t="s">
        <v>473</v>
      </c>
      <c r="M82" s="6" t="s">
        <v>433</v>
      </c>
      <c r="N82" s="6" t="s">
        <v>473</v>
      </c>
      <c r="O82" s="83">
        <f t="shared" si="10"/>
        <v>0</v>
      </c>
      <c r="P82" s="83">
        <f t="shared" si="11"/>
        <v>0.25</v>
      </c>
      <c r="Q82" s="83">
        <f t="shared" si="12"/>
        <v>0.75</v>
      </c>
      <c r="R82" s="83">
        <f t="shared" si="13"/>
        <v>0</v>
      </c>
      <c r="S82" s="84">
        <f t="shared" si="14"/>
        <v>1</v>
      </c>
    </row>
    <row r="83" spans="1:19" ht="15.75" thickBot="1">
      <c r="A83" s="5">
        <v>21</v>
      </c>
      <c r="B83" s="65" t="s">
        <v>414</v>
      </c>
      <c r="C83" s="6" t="s">
        <v>473</v>
      </c>
      <c r="D83" s="6" t="s">
        <v>473</v>
      </c>
      <c r="E83" s="6" t="s">
        <v>473</v>
      </c>
      <c r="F83" s="6" t="s">
        <v>473</v>
      </c>
      <c r="G83" s="6" t="s">
        <v>473</v>
      </c>
      <c r="H83" s="6" t="s">
        <v>473</v>
      </c>
      <c r="I83" s="6" t="s">
        <v>473</v>
      </c>
      <c r="J83" s="6" t="s">
        <v>473</v>
      </c>
      <c r="K83" s="6" t="s">
        <v>473</v>
      </c>
      <c r="L83" s="6" t="s">
        <v>473</v>
      </c>
      <c r="M83" s="6" t="s">
        <v>473</v>
      </c>
      <c r="N83" s="6" t="s">
        <v>473</v>
      </c>
      <c r="O83" s="83">
        <f t="shared" si="10"/>
        <v>0</v>
      </c>
      <c r="P83" s="83">
        <f t="shared" si="11"/>
        <v>0</v>
      </c>
      <c r="Q83" s="83">
        <f t="shared" si="12"/>
        <v>1</v>
      </c>
      <c r="R83" s="83">
        <f t="shared" si="13"/>
        <v>0</v>
      </c>
      <c r="S83" s="84">
        <f t="shared" si="14"/>
        <v>1</v>
      </c>
    </row>
    <row r="84" spans="1:19" ht="15.75" thickBot="1">
      <c r="A84" s="7">
        <v>22</v>
      </c>
      <c r="B84" s="65" t="s">
        <v>415</v>
      </c>
      <c r="C84" s="6" t="s">
        <v>473</v>
      </c>
      <c r="D84" s="6" t="s">
        <v>433</v>
      </c>
      <c r="E84" s="6" t="s">
        <v>433</v>
      </c>
      <c r="F84" s="6" t="s">
        <v>473</v>
      </c>
      <c r="G84" s="6" t="s">
        <v>473</v>
      </c>
      <c r="H84" s="6" t="s">
        <v>473</v>
      </c>
      <c r="I84" s="6" t="s">
        <v>473</v>
      </c>
      <c r="J84" s="6" t="s">
        <v>473</v>
      </c>
      <c r="K84" s="6" t="s">
        <v>473</v>
      </c>
      <c r="L84" s="6" t="s">
        <v>473</v>
      </c>
      <c r="M84" s="6" t="s">
        <v>473</v>
      </c>
      <c r="N84" s="6" t="s">
        <v>473</v>
      </c>
      <c r="O84" s="83">
        <f t="shared" si="10"/>
        <v>0</v>
      </c>
      <c r="P84" s="83">
        <f t="shared" si="11"/>
        <v>0.16666666666666666</v>
      </c>
      <c r="Q84" s="83">
        <f t="shared" si="12"/>
        <v>0.83333333333333337</v>
      </c>
      <c r="R84" s="83">
        <f t="shared" si="13"/>
        <v>0</v>
      </c>
      <c r="S84" s="84">
        <f t="shared" si="14"/>
        <v>1</v>
      </c>
    </row>
    <row r="85" spans="1:19" ht="15.75" thickBot="1">
      <c r="A85" s="5">
        <v>23</v>
      </c>
      <c r="B85" s="65" t="s">
        <v>416</v>
      </c>
      <c r="C85" s="6" t="s">
        <v>473</v>
      </c>
      <c r="D85" s="6" t="s">
        <v>433</v>
      </c>
      <c r="E85" s="6" t="s">
        <v>473</v>
      </c>
      <c r="F85" s="6" t="s">
        <v>473</v>
      </c>
      <c r="G85" s="6" t="s">
        <v>473</v>
      </c>
      <c r="H85" s="6" t="s">
        <v>473</v>
      </c>
      <c r="I85" s="6" t="s">
        <v>473</v>
      </c>
      <c r="J85" s="6" t="s">
        <v>473</v>
      </c>
      <c r="K85" s="6" t="s">
        <v>473</v>
      </c>
      <c r="L85" s="6" t="s">
        <v>473</v>
      </c>
      <c r="M85" s="6" t="s">
        <v>473</v>
      </c>
      <c r="N85" s="6" t="s">
        <v>473</v>
      </c>
      <c r="O85" s="83">
        <f t="shared" si="10"/>
        <v>0</v>
      </c>
      <c r="P85" s="83">
        <f t="shared" si="11"/>
        <v>8.3333333333333329E-2</v>
      </c>
      <c r="Q85" s="83">
        <f t="shared" si="12"/>
        <v>0.91666666666666663</v>
      </c>
      <c r="R85" s="83">
        <f t="shared" si="13"/>
        <v>0</v>
      </c>
      <c r="S85" s="84">
        <f t="shared" si="14"/>
        <v>1</v>
      </c>
    </row>
    <row r="86" spans="1:19" ht="15.75" thickBot="1">
      <c r="A86" s="7">
        <v>24</v>
      </c>
      <c r="B86" s="65" t="s">
        <v>417</v>
      </c>
      <c r="C86" s="6" t="s">
        <v>473</v>
      </c>
      <c r="D86" s="6" t="s">
        <v>433</v>
      </c>
      <c r="E86" s="6" t="s">
        <v>433</v>
      </c>
      <c r="F86" s="6" t="s">
        <v>473</v>
      </c>
      <c r="G86" s="6" t="s">
        <v>473</v>
      </c>
      <c r="H86" s="6" t="s">
        <v>433</v>
      </c>
      <c r="I86" s="6" t="s">
        <v>473</v>
      </c>
      <c r="J86" s="6" t="s">
        <v>473</v>
      </c>
      <c r="K86" s="6" t="s">
        <v>473</v>
      </c>
      <c r="L86" s="6" t="s">
        <v>473</v>
      </c>
      <c r="M86" s="6" t="s">
        <v>433</v>
      </c>
      <c r="N86" s="6" t="s">
        <v>473</v>
      </c>
      <c r="O86" s="83">
        <f t="shared" si="10"/>
        <v>0</v>
      </c>
      <c r="P86" s="83">
        <f t="shared" si="11"/>
        <v>0.33333333333333331</v>
      </c>
      <c r="Q86" s="83">
        <f t="shared" si="12"/>
        <v>0.66666666666666663</v>
      </c>
      <c r="R86" s="83">
        <f t="shared" si="13"/>
        <v>0</v>
      </c>
      <c r="S86" s="84">
        <f t="shared" si="14"/>
        <v>1</v>
      </c>
    </row>
    <row r="87" spans="1:19" ht="13.5" customHeight="1" thickBot="1">
      <c r="A87" s="5">
        <v>25</v>
      </c>
      <c r="B87" s="65" t="s">
        <v>418</v>
      </c>
      <c r="C87" s="6" t="s">
        <v>473</v>
      </c>
      <c r="D87" s="6" t="s">
        <v>433</v>
      </c>
      <c r="E87" s="6" t="s">
        <v>433</v>
      </c>
      <c r="F87" s="6" t="s">
        <v>473</v>
      </c>
      <c r="G87" s="6" t="s">
        <v>473</v>
      </c>
      <c r="H87" s="6" t="s">
        <v>473</v>
      </c>
      <c r="I87" s="6" t="s">
        <v>473</v>
      </c>
      <c r="J87" s="6" t="s">
        <v>473</v>
      </c>
      <c r="K87" s="6" t="s">
        <v>473</v>
      </c>
      <c r="L87" s="6" t="s">
        <v>473</v>
      </c>
      <c r="M87" s="6" t="s">
        <v>433</v>
      </c>
      <c r="N87" s="6" t="s">
        <v>473</v>
      </c>
      <c r="O87" s="83">
        <f t="shared" si="10"/>
        <v>0</v>
      </c>
      <c r="P87" s="83">
        <f t="shared" si="11"/>
        <v>0.25</v>
      </c>
      <c r="Q87" s="83">
        <f t="shared" si="12"/>
        <v>0.75</v>
      </c>
      <c r="R87" s="83">
        <f t="shared" si="13"/>
        <v>0</v>
      </c>
      <c r="S87" s="84">
        <f t="shared" si="14"/>
        <v>1</v>
      </c>
    </row>
    <row r="88" spans="1:19" ht="15.75" thickBot="1">
      <c r="A88" s="7">
        <v>26</v>
      </c>
      <c r="B88" s="65" t="s">
        <v>411</v>
      </c>
      <c r="C88" s="6" t="s">
        <v>473</v>
      </c>
      <c r="D88" s="6" t="s">
        <v>433</v>
      </c>
      <c r="E88" s="6" t="s">
        <v>433</v>
      </c>
      <c r="F88" s="6" t="s">
        <v>473</v>
      </c>
      <c r="G88" s="6" t="s">
        <v>473</v>
      </c>
      <c r="H88" s="6" t="s">
        <v>433</v>
      </c>
      <c r="I88" s="6" t="s">
        <v>473</v>
      </c>
      <c r="J88" s="6" t="s">
        <v>473</v>
      </c>
      <c r="K88" s="6" t="s">
        <v>473</v>
      </c>
      <c r="L88" s="6" t="s">
        <v>473</v>
      </c>
      <c r="M88" s="6" t="s">
        <v>433</v>
      </c>
      <c r="N88" s="6" t="s">
        <v>473</v>
      </c>
      <c r="O88" s="83">
        <f t="shared" si="10"/>
        <v>0</v>
      </c>
      <c r="P88" s="83">
        <f t="shared" si="11"/>
        <v>0.33333333333333331</v>
      </c>
      <c r="Q88" s="83">
        <f t="shared" si="12"/>
        <v>0.66666666666666663</v>
      </c>
      <c r="R88" s="83">
        <f t="shared" si="13"/>
        <v>0</v>
      </c>
      <c r="S88" s="84">
        <f t="shared" si="14"/>
        <v>1</v>
      </c>
    </row>
    <row r="89" spans="1:19" ht="15.75" thickBot="1">
      <c r="A89" s="5">
        <v>27</v>
      </c>
      <c r="B89" s="65" t="s">
        <v>428</v>
      </c>
      <c r="C89" s="6" t="s">
        <v>473</v>
      </c>
      <c r="D89" s="6" t="s">
        <v>433</v>
      </c>
      <c r="E89" s="6" t="s">
        <v>473</v>
      </c>
      <c r="F89" s="6" t="s">
        <v>473</v>
      </c>
      <c r="G89" s="6" t="s">
        <v>473</v>
      </c>
      <c r="H89" s="6" t="s">
        <v>433</v>
      </c>
      <c r="I89" s="6" t="s">
        <v>473</v>
      </c>
      <c r="J89" s="6" t="s">
        <v>473</v>
      </c>
      <c r="K89" s="6" t="s">
        <v>473</v>
      </c>
      <c r="L89" s="6" t="s">
        <v>473</v>
      </c>
      <c r="M89" s="6" t="s">
        <v>473</v>
      </c>
      <c r="N89" s="6" t="s">
        <v>473</v>
      </c>
      <c r="O89" s="83">
        <f t="shared" si="10"/>
        <v>0</v>
      </c>
      <c r="P89" s="83">
        <f t="shared" si="11"/>
        <v>0.16666666666666666</v>
      </c>
      <c r="Q89" s="83">
        <f t="shared" si="12"/>
        <v>0.83333333333333337</v>
      </c>
      <c r="R89" s="83">
        <f t="shared" si="13"/>
        <v>0</v>
      </c>
      <c r="S89" s="84">
        <f t="shared" si="14"/>
        <v>1</v>
      </c>
    </row>
    <row r="90" spans="1:19" ht="15.75" thickBot="1">
      <c r="A90" s="7">
        <v>28</v>
      </c>
      <c r="B90" s="65" t="s">
        <v>419</v>
      </c>
      <c r="C90" s="6" t="s">
        <v>473</v>
      </c>
      <c r="D90" s="6" t="s">
        <v>433</v>
      </c>
      <c r="E90" s="6" t="s">
        <v>433</v>
      </c>
      <c r="F90" s="6" t="s">
        <v>473</v>
      </c>
      <c r="G90" s="6" t="s">
        <v>473</v>
      </c>
      <c r="H90" s="6" t="s">
        <v>473</v>
      </c>
      <c r="I90" s="6" t="s">
        <v>473</v>
      </c>
      <c r="J90" s="6" t="s">
        <v>473</v>
      </c>
      <c r="K90" s="6" t="s">
        <v>473</v>
      </c>
      <c r="L90" s="6" t="s">
        <v>473</v>
      </c>
      <c r="M90" s="6" t="s">
        <v>433</v>
      </c>
      <c r="N90" s="6" t="s">
        <v>473</v>
      </c>
      <c r="O90" s="83">
        <f t="shared" si="10"/>
        <v>0</v>
      </c>
      <c r="P90" s="83">
        <f t="shared" si="11"/>
        <v>0.25</v>
      </c>
      <c r="Q90" s="83">
        <f t="shared" si="12"/>
        <v>0.75</v>
      </c>
      <c r="R90" s="83">
        <f t="shared" si="13"/>
        <v>0</v>
      </c>
      <c r="S90" s="84">
        <f t="shared" si="14"/>
        <v>1</v>
      </c>
    </row>
    <row r="91" spans="1:19" ht="15.75" thickBot="1">
      <c r="A91" s="5">
        <v>29</v>
      </c>
      <c r="B91" s="65" t="s">
        <v>420</v>
      </c>
      <c r="C91" s="6" t="s">
        <v>473</v>
      </c>
      <c r="D91" s="6" t="s">
        <v>473</v>
      </c>
      <c r="E91" s="6" t="s">
        <v>473</v>
      </c>
      <c r="F91" s="6" t="s">
        <v>473</v>
      </c>
      <c r="G91" s="6" t="s">
        <v>473</v>
      </c>
      <c r="H91" s="6" t="s">
        <v>473</v>
      </c>
      <c r="I91" s="6" t="s">
        <v>473</v>
      </c>
      <c r="J91" s="6" t="s">
        <v>473</v>
      </c>
      <c r="K91" s="6" t="s">
        <v>473</v>
      </c>
      <c r="L91" s="6" t="s">
        <v>473</v>
      </c>
      <c r="M91" s="6" t="s">
        <v>473</v>
      </c>
      <c r="N91" s="6" t="s">
        <v>473</v>
      </c>
      <c r="O91" s="83">
        <f t="shared" si="10"/>
        <v>0</v>
      </c>
      <c r="P91" s="83">
        <f t="shared" si="11"/>
        <v>0</v>
      </c>
      <c r="Q91" s="83">
        <f t="shared" si="12"/>
        <v>1</v>
      </c>
      <c r="R91" s="83">
        <f t="shared" si="13"/>
        <v>0</v>
      </c>
      <c r="S91" s="84">
        <f t="shared" si="14"/>
        <v>1</v>
      </c>
    </row>
    <row r="92" spans="1:19" ht="15.75" thickBot="1">
      <c r="A92" s="7">
        <v>30</v>
      </c>
      <c r="B92" s="65" t="s">
        <v>421</v>
      </c>
      <c r="C92" s="6" t="s">
        <v>473</v>
      </c>
      <c r="D92" s="6" t="s">
        <v>433</v>
      </c>
      <c r="E92" s="6" t="s">
        <v>433</v>
      </c>
      <c r="F92" s="6" t="s">
        <v>473</v>
      </c>
      <c r="G92" s="6" t="s">
        <v>473</v>
      </c>
      <c r="H92" s="6" t="s">
        <v>473</v>
      </c>
      <c r="I92" s="6" t="s">
        <v>473</v>
      </c>
      <c r="J92" s="6" t="s">
        <v>473</v>
      </c>
      <c r="K92" s="6" t="s">
        <v>473</v>
      </c>
      <c r="L92" s="6" t="s">
        <v>473</v>
      </c>
      <c r="M92" s="6" t="s">
        <v>433</v>
      </c>
      <c r="N92" s="6" t="s">
        <v>473</v>
      </c>
      <c r="O92" s="83">
        <f t="shared" si="10"/>
        <v>0</v>
      </c>
      <c r="P92" s="83">
        <f t="shared" si="11"/>
        <v>0.25</v>
      </c>
      <c r="Q92" s="83">
        <f t="shared" si="12"/>
        <v>0.75</v>
      </c>
      <c r="R92" s="83">
        <f t="shared" si="13"/>
        <v>0</v>
      </c>
      <c r="S92" s="84">
        <f t="shared" si="14"/>
        <v>1</v>
      </c>
    </row>
    <row r="93" spans="1:19" ht="15.75" thickBot="1">
      <c r="A93" s="5">
        <v>31</v>
      </c>
      <c r="B93" s="65" t="s">
        <v>422</v>
      </c>
      <c r="C93" s="6" t="s">
        <v>473</v>
      </c>
      <c r="D93" s="6" t="s">
        <v>473</v>
      </c>
      <c r="E93" s="6" t="s">
        <v>433</v>
      </c>
      <c r="F93" s="6" t="s">
        <v>473</v>
      </c>
      <c r="G93" s="6" t="s">
        <v>473</v>
      </c>
      <c r="H93" s="6" t="s">
        <v>473</v>
      </c>
      <c r="I93" s="6" t="s">
        <v>473</v>
      </c>
      <c r="J93" s="6" t="s">
        <v>473</v>
      </c>
      <c r="K93" s="6" t="s">
        <v>473</v>
      </c>
      <c r="L93" s="6" t="s">
        <v>473</v>
      </c>
      <c r="M93" s="6" t="s">
        <v>473</v>
      </c>
      <c r="N93" s="6" t="s">
        <v>473</v>
      </c>
      <c r="O93" s="83">
        <f t="shared" si="10"/>
        <v>0</v>
      </c>
      <c r="P93" s="83">
        <f t="shared" si="11"/>
        <v>8.3333333333333329E-2</v>
      </c>
      <c r="Q93" s="83">
        <f t="shared" si="12"/>
        <v>0.91666666666666663</v>
      </c>
      <c r="R93" s="83">
        <f t="shared" si="13"/>
        <v>0</v>
      </c>
      <c r="S93" s="84">
        <f t="shared" si="14"/>
        <v>1</v>
      </c>
    </row>
    <row r="94" spans="1:19" ht="15.75" thickBot="1">
      <c r="A94" s="7">
        <v>32</v>
      </c>
      <c r="B94" s="65" t="s">
        <v>423</v>
      </c>
      <c r="C94" s="6" t="s">
        <v>473</v>
      </c>
      <c r="D94" s="6" t="s">
        <v>473</v>
      </c>
      <c r="E94" s="6" t="s">
        <v>473</v>
      </c>
      <c r="F94" s="6" t="s">
        <v>473</v>
      </c>
      <c r="G94" s="6" t="s">
        <v>473</v>
      </c>
      <c r="H94" s="6" t="s">
        <v>473</v>
      </c>
      <c r="I94" s="6" t="s">
        <v>473</v>
      </c>
      <c r="J94" s="6" t="s">
        <v>473</v>
      </c>
      <c r="K94" s="6" t="s">
        <v>473</v>
      </c>
      <c r="L94" s="6" t="s">
        <v>473</v>
      </c>
      <c r="M94" s="6" t="s">
        <v>473</v>
      </c>
      <c r="N94" s="6" t="s">
        <v>473</v>
      </c>
      <c r="O94" s="83">
        <f t="shared" si="10"/>
        <v>0</v>
      </c>
      <c r="P94" s="83">
        <f t="shared" si="11"/>
        <v>0</v>
      </c>
      <c r="Q94" s="83">
        <f t="shared" si="12"/>
        <v>1</v>
      </c>
      <c r="R94" s="83">
        <f t="shared" si="13"/>
        <v>0</v>
      </c>
      <c r="S94" s="84">
        <f t="shared" si="14"/>
        <v>1</v>
      </c>
    </row>
    <row r="95" spans="1:19" ht="15.75" thickBot="1">
      <c r="A95" s="5">
        <v>33</v>
      </c>
      <c r="B95" s="65" t="s">
        <v>424</v>
      </c>
      <c r="C95" s="6" t="s">
        <v>473</v>
      </c>
      <c r="D95" s="6" t="s">
        <v>433</v>
      </c>
      <c r="E95" s="6" t="s">
        <v>433</v>
      </c>
      <c r="F95" s="6" t="s">
        <v>473</v>
      </c>
      <c r="G95" s="6" t="s">
        <v>473</v>
      </c>
      <c r="H95" s="6" t="s">
        <v>473</v>
      </c>
      <c r="I95" s="6" t="s">
        <v>473</v>
      </c>
      <c r="J95" s="6" t="s">
        <v>473</v>
      </c>
      <c r="K95" s="6" t="s">
        <v>473</v>
      </c>
      <c r="L95" s="6" t="s">
        <v>473</v>
      </c>
      <c r="M95" s="6" t="s">
        <v>433</v>
      </c>
      <c r="N95" s="6" t="s">
        <v>473</v>
      </c>
      <c r="O95" s="83">
        <f t="shared" si="10"/>
        <v>0</v>
      </c>
      <c r="P95" s="83">
        <f t="shared" si="11"/>
        <v>0.25</v>
      </c>
      <c r="Q95" s="83">
        <f t="shared" si="12"/>
        <v>0.75</v>
      </c>
      <c r="R95" s="83">
        <f t="shared" si="13"/>
        <v>0</v>
      </c>
      <c r="S95" s="84">
        <f t="shared" si="14"/>
        <v>1</v>
      </c>
    </row>
    <row r="96" spans="1:19" ht="15.75" thickBot="1">
      <c r="A96" s="7">
        <v>34</v>
      </c>
      <c r="B96" s="65" t="s">
        <v>410</v>
      </c>
      <c r="C96" s="6" t="s">
        <v>473</v>
      </c>
      <c r="D96" s="6" t="s">
        <v>433</v>
      </c>
      <c r="E96" s="6" t="s">
        <v>433</v>
      </c>
      <c r="F96" s="6" t="s">
        <v>473</v>
      </c>
      <c r="G96" s="6" t="s">
        <v>473</v>
      </c>
      <c r="H96" s="6" t="s">
        <v>433</v>
      </c>
      <c r="I96" s="6" t="s">
        <v>473</v>
      </c>
      <c r="J96" s="6" t="s">
        <v>473</v>
      </c>
      <c r="K96" s="6" t="s">
        <v>473</v>
      </c>
      <c r="L96" s="6" t="s">
        <v>473</v>
      </c>
      <c r="M96" s="6" t="s">
        <v>433</v>
      </c>
      <c r="N96" s="6" t="s">
        <v>473</v>
      </c>
      <c r="O96" s="83">
        <f>COUNTIF(C96:N96,"н")/COUNTA(C96:N96)</f>
        <v>0</v>
      </c>
      <c r="P96" s="83">
        <f>COUNTIF(C96:N96,"с")/COUNTA(C96:N96)</f>
        <v>0.33333333333333331</v>
      </c>
      <c r="Q96" s="83">
        <f>COUNTIF(C96:N96,"д")/COUNTA(C96:N96)</f>
        <v>0.66666666666666663</v>
      </c>
      <c r="R96" s="83">
        <f>COUNTIF(C96:N96,"в")/COUNTA(C96:N96)</f>
        <v>0</v>
      </c>
      <c r="S96" s="84">
        <f>P96+Q96+R96</f>
        <v>1</v>
      </c>
    </row>
    <row r="97" spans="1:19" ht="15" customHeight="1" thickBot="1">
      <c r="A97" s="7">
        <v>35</v>
      </c>
      <c r="B97" s="65" t="s">
        <v>481</v>
      </c>
      <c r="C97" s="6" t="s">
        <v>473</v>
      </c>
      <c r="D97" s="6" t="s">
        <v>433</v>
      </c>
      <c r="E97" s="6" t="s">
        <v>433</v>
      </c>
      <c r="F97" s="6" t="s">
        <v>473</v>
      </c>
      <c r="G97" s="6" t="s">
        <v>473</v>
      </c>
      <c r="H97" s="6" t="s">
        <v>473</v>
      </c>
      <c r="I97" s="6" t="s">
        <v>473</v>
      </c>
      <c r="J97" s="6" t="s">
        <v>473</v>
      </c>
      <c r="K97" s="6" t="s">
        <v>473</v>
      </c>
      <c r="L97" s="6" t="s">
        <v>473</v>
      </c>
      <c r="M97" s="6" t="s">
        <v>433</v>
      </c>
      <c r="N97" s="6" t="s">
        <v>473</v>
      </c>
      <c r="O97" s="83">
        <f t="shared" si="10"/>
        <v>0</v>
      </c>
      <c r="P97" s="83">
        <f t="shared" si="11"/>
        <v>0.25</v>
      </c>
      <c r="Q97" s="83">
        <f t="shared" si="12"/>
        <v>0.75</v>
      </c>
      <c r="R97" s="83">
        <f t="shared" si="13"/>
        <v>0</v>
      </c>
      <c r="S97" s="84">
        <f t="shared" si="14"/>
        <v>1</v>
      </c>
    </row>
    <row r="98" spans="1:19" ht="15" customHeight="1">
      <c r="A98" s="5">
        <v>36</v>
      </c>
      <c r="B98" s="66" t="s">
        <v>426</v>
      </c>
      <c r="C98" s="6" t="s">
        <v>473</v>
      </c>
      <c r="D98" s="6" t="s">
        <v>433</v>
      </c>
      <c r="E98" s="6" t="s">
        <v>433</v>
      </c>
      <c r="F98" s="6" t="s">
        <v>473</v>
      </c>
      <c r="G98" s="6" t="s">
        <v>473</v>
      </c>
      <c r="H98" s="6" t="s">
        <v>473</v>
      </c>
      <c r="I98" s="6" t="s">
        <v>473</v>
      </c>
      <c r="J98" s="6" t="s">
        <v>473</v>
      </c>
      <c r="K98" s="6" t="s">
        <v>473</v>
      </c>
      <c r="L98" s="6" t="s">
        <v>473</v>
      </c>
      <c r="M98" s="6" t="s">
        <v>433</v>
      </c>
      <c r="N98" s="6" t="s">
        <v>473</v>
      </c>
      <c r="O98" s="83">
        <f t="shared" si="10"/>
        <v>0</v>
      </c>
      <c r="P98" s="83">
        <f t="shared" si="11"/>
        <v>0.25</v>
      </c>
      <c r="Q98" s="83">
        <f t="shared" si="12"/>
        <v>0.75</v>
      </c>
      <c r="R98" s="83">
        <f t="shared" si="13"/>
        <v>0</v>
      </c>
      <c r="S98" s="84">
        <f t="shared" si="14"/>
        <v>1</v>
      </c>
    </row>
    <row r="99" spans="1:19" ht="15" customHeight="1">
      <c r="A99" s="5">
        <v>37</v>
      </c>
      <c r="B99" s="66" t="s">
        <v>477</v>
      </c>
      <c r="C99" s="6" t="s">
        <v>473</v>
      </c>
      <c r="D99" s="6" t="s">
        <v>473</v>
      </c>
      <c r="E99" s="6" t="s">
        <v>433</v>
      </c>
      <c r="F99" s="6" t="s">
        <v>473</v>
      </c>
      <c r="G99" s="6" t="s">
        <v>473</v>
      </c>
      <c r="H99" s="6" t="s">
        <v>473</v>
      </c>
      <c r="I99" s="6" t="s">
        <v>473</v>
      </c>
      <c r="J99" s="6" t="s">
        <v>473</v>
      </c>
      <c r="K99" s="6" t="s">
        <v>473</v>
      </c>
      <c r="L99" s="6" t="s">
        <v>473</v>
      </c>
      <c r="M99" s="6" t="s">
        <v>433</v>
      </c>
      <c r="N99" s="6" t="s">
        <v>473</v>
      </c>
      <c r="O99" s="83">
        <f>COUNTIF(C99:N99,"н")/COUNTA(C99:N99)</f>
        <v>0</v>
      </c>
      <c r="P99" s="83">
        <f>COUNTIF(C99:N99,"с")/COUNTA(C99:N99)</f>
        <v>0.16666666666666666</v>
      </c>
      <c r="Q99" s="83">
        <f>COUNTIF(C99:N99,"д")/COUNTA(C99:N99)</f>
        <v>0.83333333333333337</v>
      </c>
      <c r="R99" s="83">
        <f>COUNTIF(C99:N99,"в")/COUNTA(C99:N99)</f>
        <v>0</v>
      </c>
      <c r="S99" s="84">
        <f>P99+Q99+R99</f>
        <v>1</v>
      </c>
    </row>
    <row r="100" spans="1:19" ht="15" customHeight="1">
      <c r="A100" s="115" t="s">
        <v>52</v>
      </c>
      <c r="B100" s="115"/>
      <c r="C100" s="82">
        <f t="shared" ref="C100:N100" si="15">COUNTIF(C63:C99,"н")/COUNTA(C63:C99)</f>
        <v>0</v>
      </c>
      <c r="D100" s="82">
        <f t="shared" si="15"/>
        <v>2.7027027027027029E-2</v>
      </c>
      <c r="E100" s="82">
        <f t="shared" si="15"/>
        <v>0</v>
      </c>
      <c r="F100" s="82">
        <f t="shared" si="15"/>
        <v>0</v>
      </c>
      <c r="G100" s="82">
        <f t="shared" si="15"/>
        <v>0</v>
      </c>
      <c r="H100" s="82">
        <f t="shared" si="15"/>
        <v>0</v>
      </c>
      <c r="I100" s="82">
        <f t="shared" si="15"/>
        <v>0</v>
      </c>
      <c r="J100" s="82">
        <f t="shared" si="15"/>
        <v>0</v>
      </c>
      <c r="K100" s="82">
        <f t="shared" si="15"/>
        <v>0</v>
      </c>
      <c r="L100" s="82">
        <f t="shared" si="15"/>
        <v>0</v>
      </c>
      <c r="M100" s="82">
        <f t="shared" si="15"/>
        <v>0</v>
      </c>
      <c r="N100" s="82">
        <f t="shared" si="15"/>
        <v>0</v>
      </c>
      <c r="O100" s="126" t="s">
        <v>44</v>
      </c>
      <c r="P100" s="127"/>
      <c r="Q100" s="127"/>
      <c r="R100" s="127"/>
      <c r="S100" s="128"/>
    </row>
    <row r="101" spans="1:19">
      <c r="A101" s="115" t="s">
        <v>53</v>
      </c>
      <c r="B101" s="115"/>
      <c r="C101" s="82">
        <f t="shared" ref="C101:N101" si="16">COUNTIF(C63:C99,"с")/COUNTA(C63:C99)</f>
        <v>2.7027027027027029E-2</v>
      </c>
      <c r="D101" s="82">
        <f t="shared" si="16"/>
        <v>0.48648648648648651</v>
      </c>
      <c r="E101" s="82">
        <f t="shared" si="16"/>
        <v>0.56756756756756754</v>
      </c>
      <c r="F101" s="82">
        <f t="shared" si="16"/>
        <v>0</v>
      </c>
      <c r="G101" s="82">
        <f t="shared" si="16"/>
        <v>0</v>
      </c>
      <c r="H101" s="82">
        <f t="shared" si="16"/>
        <v>0.13513513513513514</v>
      </c>
      <c r="I101" s="82">
        <f t="shared" si="16"/>
        <v>2.7027027027027029E-2</v>
      </c>
      <c r="J101" s="82">
        <f t="shared" si="16"/>
        <v>0</v>
      </c>
      <c r="K101" s="82">
        <f t="shared" si="16"/>
        <v>2.7027027027027029E-2</v>
      </c>
      <c r="L101" s="82">
        <f t="shared" si="16"/>
        <v>2.7027027027027029E-2</v>
      </c>
      <c r="M101" s="82">
        <f t="shared" si="16"/>
        <v>0.43243243243243246</v>
      </c>
      <c r="N101" s="82">
        <f t="shared" si="16"/>
        <v>2.7027027027027029E-2</v>
      </c>
      <c r="O101" s="108" t="s">
        <v>45</v>
      </c>
      <c r="P101" s="109"/>
      <c r="Q101" s="109"/>
      <c r="R101" s="109"/>
      <c r="S101" s="110"/>
    </row>
    <row r="102" spans="1:19">
      <c r="A102" s="115" t="s">
        <v>54</v>
      </c>
      <c r="B102" s="115"/>
      <c r="C102" s="82">
        <f t="shared" ref="C102:N102" si="17">COUNTIF(C63:C99,"д")/COUNTA(C63:C99)</f>
        <v>0.97297297297297303</v>
      </c>
      <c r="D102" s="82">
        <f t="shared" si="17"/>
        <v>0.48648648648648651</v>
      </c>
      <c r="E102" s="82">
        <f t="shared" si="17"/>
        <v>0.43243243243243246</v>
      </c>
      <c r="F102" s="82">
        <f t="shared" si="17"/>
        <v>1</v>
      </c>
      <c r="G102" s="82">
        <f t="shared" si="17"/>
        <v>1</v>
      </c>
      <c r="H102" s="82">
        <f t="shared" si="17"/>
        <v>0.86486486486486491</v>
      </c>
      <c r="I102" s="82">
        <f t="shared" si="17"/>
        <v>0.97297297297297303</v>
      </c>
      <c r="J102" s="82">
        <f t="shared" si="17"/>
        <v>1</v>
      </c>
      <c r="K102" s="82">
        <f t="shared" si="17"/>
        <v>0.97297297297297303</v>
      </c>
      <c r="L102" s="82">
        <f t="shared" si="17"/>
        <v>0.97297297297297303</v>
      </c>
      <c r="M102" s="82">
        <f t="shared" si="17"/>
        <v>0.56756756756756754</v>
      </c>
      <c r="N102" s="82">
        <f t="shared" si="17"/>
        <v>0.97297297297297303</v>
      </c>
      <c r="O102" s="111" t="s">
        <v>46</v>
      </c>
      <c r="P102" s="112"/>
      <c r="Q102" s="112"/>
      <c r="R102" s="112"/>
      <c r="S102" s="113"/>
    </row>
    <row r="103" spans="1:19">
      <c r="A103" s="115" t="s">
        <v>55</v>
      </c>
      <c r="B103" s="115"/>
      <c r="C103" s="82">
        <f t="shared" ref="C103:N103" si="18">COUNTIF(C63:C99,"в")/COUNTA(C63:C99)</f>
        <v>0</v>
      </c>
      <c r="D103" s="82">
        <f t="shared" si="18"/>
        <v>0</v>
      </c>
      <c r="E103" s="82">
        <f t="shared" si="18"/>
        <v>0</v>
      </c>
      <c r="F103" s="82">
        <f t="shared" si="18"/>
        <v>0</v>
      </c>
      <c r="G103" s="82">
        <f t="shared" si="18"/>
        <v>0</v>
      </c>
      <c r="H103" s="82">
        <f t="shared" si="18"/>
        <v>0</v>
      </c>
      <c r="I103" s="82">
        <f t="shared" si="18"/>
        <v>0</v>
      </c>
      <c r="J103" s="82">
        <f t="shared" si="18"/>
        <v>0</v>
      </c>
      <c r="K103" s="82">
        <f t="shared" si="18"/>
        <v>0</v>
      </c>
      <c r="L103" s="82">
        <f t="shared" si="18"/>
        <v>0</v>
      </c>
      <c r="M103" s="82">
        <f t="shared" si="18"/>
        <v>0</v>
      </c>
      <c r="N103" s="82">
        <f t="shared" si="18"/>
        <v>0</v>
      </c>
      <c r="O103" s="124" t="s">
        <v>47</v>
      </c>
      <c r="P103" s="125"/>
      <c r="Q103" s="125"/>
      <c r="R103" s="125"/>
      <c r="S103" s="110"/>
    </row>
    <row r="104" spans="1:19">
      <c r="A104" s="140" t="s">
        <v>56</v>
      </c>
      <c r="B104" s="140"/>
      <c r="C104" s="82">
        <f>C101+C102+C103</f>
        <v>1</v>
      </c>
      <c r="D104" s="82">
        <f t="shared" ref="D104:N104" si="19">D101+D102+D103</f>
        <v>0.97297297297297303</v>
      </c>
      <c r="E104" s="82">
        <f t="shared" si="19"/>
        <v>1</v>
      </c>
      <c r="F104" s="82">
        <f t="shared" si="19"/>
        <v>1</v>
      </c>
      <c r="G104" s="82">
        <f t="shared" si="19"/>
        <v>1</v>
      </c>
      <c r="H104" s="82">
        <f t="shared" si="19"/>
        <v>1</v>
      </c>
      <c r="I104" s="82">
        <f t="shared" si="19"/>
        <v>1</v>
      </c>
      <c r="J104" s="82">
        <f t="shared" si="19"/>
        <v>1</v>
      </c>
      <c r="K104" s="82">
        <f t="shared" si="19"/>
        <v>1</v>
      </c>
      <c r="L104" s="82">
        <f t="shared" si="19"/>
        <v>1</v>
      </c>
      <c r="M104" s="82">
        <f t="shared" si="19"/>
        <v>1</v>
      </c>
      <c r="N104" s="82">
        <f t="shared" si="19"/>
        <v>1</v>
      </c>
      <c r="O104" s="9" t="s">
        <v>48</v>
      </c>
      <c r="P104" s="9" t="s">
        <v>49</v>
      </c>
      <c r="Q104" s="9" t="s">
        <v>50</v>
      </c>
      <c r="R104" s="9" t="s">
        <v>51</v>
      </c>
      <c r="S104" s="10" t="s">
        <v>43</v>
      </c>
    </row>
    <row r="105" spans="1:19">
      <c r="A105" s="129" t="s">
        <v>57</v>
      </c>
      <c r="B105" s="129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85">
        <f>AVERAGE(O63:O99)</f>
        <v>2.2522522522522522E-3</v>
      </c>
      <c r="P105" s="85">
        <f>AVERAGE(P63:P99)</f>
        <v>0.1463963963963964</v>
      </c>
      <c r="Q105" s="85">
        <f>AVERAGE(Q63:Q99)</f>
        <v>0.85135135135135132</v>
      </c>
      <c r="R105" s="85">
        <f>AVERAGE(R63:R99)</f>
        <v>0</v>
      </c>
      <c r="S105" s="86">
        <f>AVERAGE(S63:S99)</f>
        <v>0.99774774774774766</v>
      </c>
    </row>
  </sheetData>
  <mergeCells count="70">
    <mergeCell ref="A104:B104"/>
    <mergeCell ref="A105:B105"/>
    <mergeCell ref="A100:B100"/>
    <mergeCell ref="O100:S100"/>
    <mergeCell ref="A101:B101"/>
    <mergeCell ref="O101:S101"/>
    <mergeCell ref="A102:B102"/>
    <mergeCell ref="O102:S102"/>
    <mergeCell ref="E59:E62"/>
    <mergeCell ref="A103:B103"/>
    <mergeCell ref="O103:S103"/>
    <mergeCell ref="M58:N58"/>
    <mergeCell ref="O60:O62"/>
    <mergeCell ref="C58:L58"/>
    <mergeCell ref="I60:I62"/>
    <mergeCell ref="J60:J62"/>
    <mergeCell ref="A58:A62"/>
    <mergeCell ref="F59:L59"/>
    <mergeCell ref="K60:K62"/>
    <mergeCell ref="L60:L62"/>
    <mergeCell ref="O58:S58"/>
    <mergeCell ref="C59:C62"/>
    <mergeCell ref="D59:D62"/>
    <mergeCell ref="B58:B62"/>
    <mergeCell ref="G60:H60"/>
    <mergeCell ref="F60:F62"/>
    <mergeCell ref="P60:P62"/>
    <mergeCell ref="Q60:Q62"/>
    <mergeCell ref="R60:R62"/>
    <mergeCell ref="M59:M62"/>
    <mergeCell ref="O59:S59"/>
    <mergeCell ref="S60:S62"/>
    <mergeCell ref="O6:S6"/>
    <mergeCell ref="A47:B47"/>
    <mergeCell ref="A48:B48"/>
    <mergeCell ref="A49:B49"/>
    <mergeCell ref="A50:B50"/>
    <mergeCell ref="O47:S47"/>
    <mergeCell ref="O48:S48"/>
    <mergeCell ref="O49:S49"/>
    <mergeCell ref="O50:S50"/>
    <mergeCell ref="A51:B51"/>
    <mergeCell ref="N59:N62"/>
    <mergeCell ref="A52:B52"/>
    <mergeCell ref="A6:A10"/>
    <mergeCell ref="B6:B10"/>
    <mergeCell ref="C6:L6"/>
    <mergeCell ref="F8:F10"/>
    <mergeCell ref="G8:H8"/>
    <mergeCell ref="I8:I10"/>
    <mergeCell ref="J8:J10"/>
    <mergeCell ref="F7:L7"/>
    <mergeCell ref="M6:N6"/>
    <mergeCell ref="C7:C10"/>
    <mergeCell ref="D7:D10"/>
    <mergeCell ref="E7:E10"/>
    <mergeCell ref="G61:G62"/>
    <mergeCell ref="H61:H62"/>
    <mergeCell ref="O7:S7"/>
    <mergeCell ref="O8:O10"/>
    <mergeCell ref="P8:P10"/>
    <mergeCell ref="Q8:Q10"/>
    <mergeCell ref="R8:R10"/>
    <mergeCell ref="S8:S10"/>
    <mergeCell ref="M7:M10"/>
    <mergeCell ref="N7:N10"/>
    <mergeCell ref="L8:L10"/>
    <mergeCell ref="G9:G10"/>
    <mergeCell ref="H9:H10"/>
    <mergeCell ref="K8:K10"/>
  </mergeCells>
  <phoneticPr fontId="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R105"/>
  <sheetViews>
    <sheetView topLeftCell="A89" workbookViewId="0">
      <selection activeCell="N98" sqref="N98"/>
    </sheetView>
  </sheetViews>
  <sheetFormatPr defaultRowHeight="15"/>
  <cols>
    <col min="2" max="2" width="25" customWidth="1"/>
    <col min="16" max="16" width="12.42578125" customWidth="1"/>
    <col min="18" max="18" width="10.28515625" customWidth="1"/>
  </cols>
  <sheetData>
    <row r="1" spans="1:18" ht="15.75">
      <c r="A1" s="14" t="s">
        <v>0</v>
      </c>
      <c r="B1" s="15"/>
      <c r="C1" s="16" t="s">
        <v>59</v>
      </c>
      <c r="D1" s="15"/>
      <c r="E1" s="15"/>
      <c r="F1" s="15"/>
      <c r="G1" s="2"/>
      <c r="H1" s="2"/>
    </row>
    <row r="2" spans="1:18" ht="15.75">
      <c r="A2" s="14" t="s">
        <v>1</v>
      </c>
      <c r="B2" s="15"/>
      <c r="C2" s="14" t="s">
        <v>61</v>
      </c>
      <c r="D2" s="15"/>
      <c r="E2" s="15"/>
      <c r="F2" s="15"/>
      <c r="G2" s="2"/>
      <c r="H2" s="2"/>
    </row>
    <row r="3" spans="1:18" ht="15.75">
      <c r="A3" s="25" t="s">
        <v>2</v>
      </c>
      <c r="B3" s="2"/>
      <c r="C3" s="1" t="s">
        <v>283</v>
      </c>
      <c r="D3" s="2"/>
      <c r="E3" s="2"/>
      <c r="F3" s="2"/>
      <c r="G3" s="2"/>
      <c r="H3" s="2"/>
    </row>
    <row r="4" spans="1:18">
      <c r="A4" s="27" t="s">
        <v>284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8" ht="15.75">
      <c r="A5" s="1" t="s">
        <v>4</v>
      </c>
      <c r="C5" s="4" t="s">
        <v>58</v>
      </c>
    </row>
    <row r="6" spans="1:18">
      <c r="A6" s="138" t="s">
        <v>5</v>
      </c>
      <c r="B6" s="231" t="s">
        <v>6</v>
      </c>
      <c r="C6" s="145" t="s">
        <v>324</v>
      </c>
      <c r="D6" s="223"/>
      <c r="E6" s="223"/>
      <c r="F6" s="223"/>
      <c r="G6" s="223"/>
      <c r="H6" s="223"/>
      <c r="I6" s="223"/>
      <c r="J6" s="223"/>
      <c r="K6" s="223"/>
      <c r="L6" s="156" t="s">
        <v>295</v>
      </c>
      <c r="M6" s="164"/>
      <c r="N6" s="106" t="s">
        <v>37</v>
      </c>
      <c r="O6" s="106"/>
      <c r="P6" s="106"/>
      <c r="Q6" s="106"/>
      <c r="R6" s="106"/>
    </row>
    <row r="7" spans="1:18">
      <c r="A7" s="138"/>
      <c r="B7" s="233"/>
      <c r="C7" s="104" t="s">
        <v>325</v>
      </c>
      <c r="D7" s="104" t="s">
        <v>326</v>
      </c>
      <c r="E7" s="104" t="s">
        <v>327</v>
      </c>
      <c r="F7" s="104" t="s">
        <v>328</v>
      </c>
      <c r="G7" s="104" t="s">
        <v>329</v>
      </c>
      <c r="H7" s="104" t="s">
        <v>330</v>
      </c>
      <c r="I7" s="104"/>
      <c r="J7" s="104"/>
      <c r="K7" s="104" t="s">
        <v>331</v>
      </c>
      <c r="L7" s="104" t="s">
        <v>332</v>
      </c>
      <c r="M7" s="104"/>
      <c r="N7" s="113" t="s">
        <v>38</v>
      </c>
      <c r="O7" s="113"/>
      <c r="P7" s="113"/>
      <c r="Q7" s="113"/>
      <c r="R7" s="113"/>
    </row>
    <row r="8" spans="1:18">
      <c r="A8" s="138"/>
      <c r="B8" s="233"/>
      <c r="C8" s="104"/>
      <c r="D8" s="104"/>
      <c r="E8" s="104"/>
      <c r="F8" s="104"/>
      <c r="G8" s="104" t="s">
        <v>333</v>
      </c>
      <c r="H8" s="104" t="s">
        <v>334</v>
      </c>
      <c r="I8" s="104" t="s">
        <v>335</v>
      </c>
      <c r="J8" s="104" t="s">
        <v>336</v>
      </c>
      <c r="K8" s="104"/>
      <c r="L8" s="104"/>
      <c r="M8" s="104"/>
      <c r="N8" s="114" t="s">
        <v>39</v>
      </c>
      <c r="O8" s="114" t="s">
        <v>40</v>
      </c>
      <c r="P8" s="114" t="s">
        <v>41</v>
      </c>
      <c r="Q8" s="114" t="s">
        <v>42</v>
      </c>
      <c r="R8" s="107" t="s">
        <v>43</v>
      </c>
    </row>
    <row r="9" spans="1:18">
      <c r="A9" s="138"/>
      <c r="B9" s="233"/>
      <c r="C9" s="104"/>
      <c r="D9" s="104"/>
      <c r="E9" s="104"/>
      <c r="F9" s="104"/>
      <c r="G9" s="104" t="s">
        <v>333</v>
      </c>
      <c r="H9" s="104"/>
      <c r="I9" s="104"/>
      <c r="J9" s="104"/>
      <c r="K9" s="104"/>
      <c r="L9" s="104"/>
      <c r="M9" s="104"/>
      <c r="N9" s="114"/>
      <c r="O9" s="114"/>
      <c r="P9" s="114"/>
      <c r="Q9" s="114"/>
      <c r="R9" s="107"/>
    </row>
    <row r="10" spans="1:18" ht="17.25" thickBot="1">
      <c r="A10" s="139"/>
      <c r="B10" s="233"/>
      <c r="C10" s="104"/>
      <c r="D10" s="104"/>
      <c r="E10" s="104"/>
      <c r="F10" s="104"/>
      <c r="G10" s="104" t="s">
        <v>333</v>
      </c>
      <c r="H10" s="104"/>
      <c r="I10" s="104"/>
      <c r="J10" s="104"/>
      <c r="K10" s="104"/>
      <c r="L10" s="24" t="s">
        <v>337</v>
      </c>
      <c r="M10" s="24" t="s">
        <v>338</v>
      </c>
      <c r="N10" s="114"/>
      <c r="O10" s="114"/>
      <c r="P10" s="114"/>
      <c r="Q10" s="114"/>
      <c r="R10" s="107"/>
    </row>
    <row r="11" spans="1:18" ht="15.75" thickBot="1">
      <c r="A11" s="5">
        <v>1</v>
      </c>
      <c r="B11" s="64" t="s">
        <v>431</v>
      </c>
      <c r="C11" s="6" t="s">
        <v>432</v>
      </c>
      <c r="D11" s="6" t="s">
        <v>433</v>
      </c>
      <c r="E11" s="6" t="s">
        <v>432</v>
      </c>
      <c r="F11" s="6" t="s">
        <v>432</v>
      </c>
      <c r="G11" s="6" t="s">
        <v>432</v>
      </c>
      <c r="H11" s="6" t="s">
        <v>432</v>
      </c>
      <c r="I11" s="6" t="s">
        <v>432</v>
      </c>
      <c r="J11" s="6" t="s">
        <v>432</v>
      </c>
      <c r="K11" s="6" t="s">
        <v>432</v>
      </c>
      <c r="L11" s="6" t="s">
        <v>432</v>
      </c>
      <c r="M11" s="6" t="s">
        <v>432</v>
      </c>
      <c r="N11" s="83">
        <f>COUNTIF(C11:M11,"н")/COUNTA(C11:M11)</f>
        <v>0.90909090909090906</v>
      </c>
      <c r="O11" s="83">
        <f>COUNTIF(C11:M11,"с")/COUNTA(C11:M11)</f>
        <v>9.0909090909090912E-2</v>
      </c>
      <c r="P11" s="83">
        <f>COUNTIF(C11:M11,"д")/COUNTA(C11:M11)</f>
        <v>0</v>
      </c>
      <c r="Q11" s="83">
        <f>COUNTIF(C11:M11,"в")/COUNTA(C11:M11)</f>
        <v>0</v>
      </c>
      <c r="R11" s="84">
        <f>Q11+P11+O11</f>
        <v>9.0909090909090912E-2</v>
      </c>
    </row>
    <row r="12" spans="1:18" ht="15.75" thickBot="1">
      <c r="A12" s="7">
        <v>2</v>
      </c>
      <c r="B12" s="65" t="s">
        <v>396</v>
      </c>
      <c r="C12" s="6" t="s">
        <v>433</v>
      </c>
      <c r="D12" s="6" t="s">
        <v>432</v>
      </c>
      <c r="E12" s="6" t="s">
        <v>432</v>
      </c>
      <c r="F12" s="6" t="s">
        <v>433</v>
      </c>
      <c r="G12" s="6" t="s">
        <v>433</v>
      </c>
      <c r="H12" s="6" t="s">
        <v>433</v>
      </c>
      <c r="I12" s="6" t="s">
        <v>433</v>
      </c>
      <c r="J12" s="6" t="s">
        <v>432</v>
      </c>
      <c r="K12" s="6" t="s">
        <v>432</v>
      </c>
      <c r="L12" s="6" t="s">
        <v>432</v>
      </c>
      <c r="M12" s="6" t="s">
        <v>432</v>
      </c>
      <c r="N12" s="83">
        <f t="shared" ref="N12:N46" si="0">COUNTIF(C12:M12,"н")/COUNTA(C12:M12)</f>
        <v>0.54545454545454541</v>
      </c>
      <c r="O12" s="83">
        <f t="shared" ref="O12:O46" si="1">COUNTIF(C12:M12,"с")/COUNTA(C12:M12)</f>
        <v>0.45454545454545453</v>
      </c>
      <c r="P12" s="83">
        <f t="shared" ref="P12:P46" si="2">COUNTIF(C12:M12,"д")/COUNTA(C12:M12)</f>
        <v>0</v>
      </c>
      <c r="Q12" s="83">
        <f t="shared" ref="Q12:Q46" si="3">COUNTIF(C12:M12,"в")/COUNTA(C12:M12)</f>
        <v>0</v>
      </c>
      <c r="R12" s="84">
        <f t="shared" ref="R12:R46" si="4">Q12+P12+O12</f>
        <v>0.45454545454545453</v>
      </c>
    </row>
    <row r="13" spans="1:18" ht="15.75" thickBot="1">
      <c r="A13" s="5">
        <v>3</v>
      </c>
      <c r="B13" s="65" t="s">
        <v>397</v>
      </c>
      <c r="C13" s="6" t="s">
        <v>433</v>
      </c>
      <c r="D13" s="6" t="s">
        <v>433</v>
      </c>
      <c r="E13" s="6" t="s">
        <v>433</v>
      </c>
      <c r="F13" s="6" t="s">
        <v>433</v>
      </c>
      <c r="G13" s="6" t="s">
        <v>433</v>
      </c>
      <c r="H13" s="6" t="s">
        <v>433</v>
      </c>
      <c r="I13" s="6" t="s">
        <v>433</v>
      </c>
      <c r="J13" s="6" t="s">
        <v>433</v>
      </c>
      <c r="K13" s="6" t="s">
        <v>433</v>
      </c>
      <c r="L13" s="6" t="s">
        <v>433</v>
      </c>
      <c r="M13" s="6" t="s">
        <v>433</v>
      </c>
      <c r="N13" s="83">
        <f t="shared" si="0"/>
        <v>0</v>
      </c>
      <c r="O13" s="83">
        <f t="shared" si="1"/>
        <v>1</v>
      </c>
      <c r="P13" s="83">
        <f t="shared" si="2"/>
        <v>0</v>
      </c>
      <c r="Q13" s="83">
        <f t="shared" si="3"/>
        <v>0</v>
      </c>
      <c r="R13" s="84">
        <f t="shared" si="4"/>
        <v>1</v>
      </c>
    </row>
    <row r="14" spans="1:18" ht="15.75" thickBot="1">
      <c r="A14" s="7">
        <v>4</v>
      </c>
      <c r="B14" s="67" t="s">
        <v>430</v>
      </c>
      <c r="C14" s="6" t="s">
        <v>432</v>
      </c>
      <c r="D14" s="6" t="s">
        <v>433</v>
      </c>
      <c r="E14" s="6" t="s">
        <v>432</v>
      </c>
      <c r="F14" s="6" t="s">
        <v>432</v>
      </c>
      <c r="G14" s="6" t="s">
        <v>433</v>
      </c>
      <c r="H14" s="6" t="s">
        <v>433</v>
      </c>
      <c r="I14" s="6" t="s">
        <v>432</v>
      </c>
      <c r="J14" s="6" t="s">
        <v>433</v>
      </c>
      <c r="K14" s="6" t="s">
        <v>433</v>
      </c>
      <c r="L14" s="6" t="s">
        <v>433</v>
      </c>
      <c r="M14" s="6" t="s">
        <v>433</v>
      </c>
      <c r="N14" s="83">
        <f t="shared" si="0"/>
        <v>0.36363636363636365</v>
      </c>
      <c r="O14" s="83">
        <f t="shared" si="1"/>
        <v>0.63636363636363635</v>
      </c>
      <c r="P14" s="83">
        <f t="shared" si="2"/>
        <v>0</v>
      </c>
      <c r="Q14" s="83">
        <f t="shared" si="3"/>
        <v>0</v>
      </c>
      <c r="R14" s="84">
        <f t="shared" si="4"/>
        <v>0.63636363636363635</v>
      </c>
    </row>
    <row r="15" spans="1:18" ht="15.75" thickBot="1">
      <c r="A15" s="5">
        <v>5</v>
      </c>
      <c r="B15" s="65" t="s">
        <v>399</v>
      </c>
      <c r="C15" s="6" t="s">
        <v>433</v>
      </c>
      <c r="D15" s="6" t="s">
        <v>433</v>
      </c>
      <c r="E15" s="6" t="s">
        <v>433</v>
      </c>
      <c r="F15" s="6" t="s">
        <v>433</v>
      </c>
      <c r="G15" s="6" t="s">
        <v>433</v>
      </c>
      <c r="H15" s="6" t="s">
        <v>432</v>
      </c>
      <c r="I15" s="6" t="s">
        <v>432</v>
      </c>
      <c r="J15" s="6" t="s">
        <v>432</v>
      </c>
      <c r="K15" s="6" t="s">
        <v>432</v>
      </c>
      <c r="L15" s="6" t="s">
        <v>433</v>
      </c>
      <c r="M15" s="6" t="s">
        <v>433</v>
      </c>
      <c r="N15" s="83">
        <f t="shared" si="0"/>
        <v>0.36363636363636365</v>
      </c>
      <c r="O15" s="83">
        <f t="shared" si="1"/>
        <v>0.63636363636363635</v>
      </c>
      <c r="P15" s="83">
        <f t="shared" si="2"/>
        <v>0</v>
      </c>
      <c r="Q15" s="83">
        <f t="shared" si="3"/>
        <v>0</v>
      </c>
      <c r="R15" s="84">
        <f t="shared" si="4"/>
        <v>0.63636363636363635</v>
      </c>
    </row>
    <row r="16" spans="1:18" ht="15.75" thickBot="1">
      <c r="A16" s="7">
        <v>6</v>
      </c>
      <c r="B16" s="65" t="s">
        <v>400</v>
      </c>
      <c r="C16" s="6" t="s">
        <v>432</v>
      </c>
      <c r="D16" s="6" t="s">
        <v>433</v>
      </c>
      <c r="E16" s="6" t="s">
        <v>432</v>
      </c>
      <c r="F16" s="6" t="s">
        <v>432</v>
      </c>
      <c r="G16" s="6" t="s">
        <v>433</v>
      </c>
      <c r="H16" s="6" t="s">
        <v>433</v>
      </c>
      <c r="I16" s="6" t="s">
        <v>433</v>
      </c>
      <c r="J16" s="6" t="s">
        <v>433</v>
      </c>
      <c r="K16" s="6" t="s">
        <v>433</v>
      </c>
      <c r="L16" s="6" t="s">
        <v>432</v>
      </c>
      <c r="M16" s="6" t="s">
        <v>432</v>
      </c>
      <c r="N16" s="83">
        <f t="shared" si="0"/>
        <v>0.45454545454545453</v>
      </c>
      <c r="O16" s="83">
        <f t="shared" si="1"/>
        <v>0.54545454545454541</v>
      </c>
      <c r="P16" s="83">
        <f t="shared" si="2"/>
        <v>0</v>
      </c>
      <c r="Q16" s="83">
        <f t="shared" si="3"/>
        <v>0</v>
      </c>
      <c r="R16" s="84">
        <f t="shared" si="4"/>
        <v>0.54545454545454541</v>
      </c>
    </row>
    <row r="17" spans="1:18" ht="15.75" thickBot="1">
      <c r="A17" s="5">
        <v>7</v>
      </c>
      <c r="B17" s="65" t="s">
        <v>427</v>
      </c>
      <c r="C17" s="6" t="s">
        <v>433</v>
      </c>
      <c r="D17" s="6" t="s">
        <v>432</v>
      </c>
      <c r="E17" s="6" t="s">
        <v>432</v>
      </c>
      <c r="F17" s="6" t="s">
        <v>432</v>
      </c>
      <c r="G17" s="6" t="s">
        <v>433</v>
      </c>
      <c r="H17" s="6" t="s">
        <v>432</v>
      </c>
      <c r="I17" s="6" t="s">
        <v>432</v>
      </c>
      <c r="J17" s="6" t="s">
        <v>432</v>
      </c>
      <c r="K17" s="6" t="s">
        <v>433</v>
      </c>
      <c r="L17" s="6" t="s">
        <v>432</v>
      </c>
      <c r="M17" s="6" t="s">
        <v>432</v>
      </c>
      <c r="N17" s="83">
        <f t="shared" si="0"/>
        <v>0.72727272727272729</v>
      </c>
      <c r="O17" s="83">
        <f t="shared" si="1"/>
        <v>0.27272727272727271</v>
      </c>
      <c r="P17" s="83">
        <f t="shared" si="2"/>
        <v>0</v>
      </c>
      <c r="Q17" s="83">
        <f t="shared" si="3"/>
        <v>0</v>
      </c>
      <c r="R17" s="84">
        <f t="shared" si="4"/>
        <v>0.27272727272727271</v>
      </c>
    </row>
    <row r="18" spans="1:18" ht="15.75" thickBot="1">
      <c r="A18" s="7">
        <v>8</v>
      </c>
      <c r="B18" s="65" t="s">
        <v>401</v>
      </c>
      <c r="C18" s="6" t="s">
        <v>433</v>
      </c>
      <c r="D18" s="6" t="s">
        <v>433</v>
      </c>
      <c r="E18" s="6" t="s">
        <v>433</v>
      </c>
      <c r="F18" s="6" t="s">
        <v>432</v>
      </c>
      <c r="G18" s="6" t="s">
        <v>433</v>
      </c>
      <c r="H18" s="6" t="s">
        <v>433</v>
      </c>
      <c r="I18" s="6" t="s">
        <v>433</v>
      </c>
      <c r="J18" s="6" t="s">
        <v>433</v>
      </c>
      <c r="K18" s="6" t="s">
        <v>433</v>
      </c>
      <c r="L18" s="6" t="s">
        <v>432</v>
      </c>
      <c r="M18" s="6" t="s">
        <v>432</v>
      </c>
      <c r="N18" s="83">
        <f t="shared" si="0"/>
        <v>0.27272727272727271</v>
      </c>
      <c r="O18" s="83">
        <f t="shared" si="1"/>
        <v>0.72727272727272729</v>
      </c>
      <c r="P18" s="83">
        <f t="shared" si="2"/>
        <v>0</v>
      </c>
      <c r="Q18" s="83">
        <f t="shared" si="3"/>
        <v>0</v>
      </c>
      <c r="R18" s="84">
        <f t="shared" si="4"/>
        <v>0.72727272727272729</v>
      </c>
    </row>
    <row r="19" spans="1:18" ht="15.75" thickBot="1">
      <c r="A19" s="5">
        <v>9</v>
      </c>
      <c r="B19" s="65" t="s">
        <v>402</v>
      </c>
      <c r="C19" s="6" t="s">
        <v>432</v>
      </c>
      <c r="D19" s="6" t="s">
        <v>432</v>
      </c>
      <c r="E19" s="6" t="s">
        <v>432</v>
      </c>
      <c r="F19" s="6" t="s">
        <v>432</v>
      </c>
      <c r="G19" s="6" t="s">
        <v>433</v>
      </c>
      <c r="H19" s="6" t="s">
        <v>432</v>
      </c>
      <c r="I19" s="6" t="s">
        <v>432</v>
      </c>
      <c r="J19" s="6" t="s">
        <v>432</v>
      </c>
      <c r="K19" s="6" t="s">
        <v>432</v>
      </c>
      <c r="L19" s="6" t="s">
        <v>433</v>
      </c>
      <c r="M19" s="6" t="s">
        <v>433</v>
      </c>
      <c r="N19" s="83">
        <f t="shared" si="0"/>
        <v>0.72727272727272729</v>
      </c>
      <c r="O19" s="83">
        <f t="shared" si="1"/>
        <v>0.27272727272727271</v>
      </c>
      <c r="P19" s="83">
        <f t="shared" si="2"/>
        <v>0</v>
      </c>
      <c r="Q19" s="83">
        <f t="shared" si="3"/>
        <v>0</v>
      </c>
      <c r="R19" s="84">
        <f t="shared" si="4"/>
        <v>0.27272727272727271</v>
      </c>
    </row>
    <row r="20" spans="1:18" ht="15.75" thickBot="1">
      <c r="A20" s="7">
        <v>10</v>
      </c>
      <c r="B20" s="67" t="s">
        <v>429</v>
      </c>
      <c r="C20" s="6" t="s">
        <v>433</v>
      </c>
      <c r="D20" s="6" t="s">
        <v>432</v>
      </c>
      <c r="E20" s="6" t="s">
        <v>433</v>
      </c>
      <c r="F20" s="6" t="s">
        <v>433</v>
      </c>
      <c r="G20" s="6" t="s">
        <v>433</v>
      </c>
      <c r="H20" s="6" t="s">
        <v>432</v>
      </c>
      <c r="I20" s="6" t="s">
        <v>433</v>
      </c>
      <c r="J20" s="6" t="s">
        <v>432</v>
      </c>
      <c r="K20" s="6" t="s">
        <v>433</v>
      </c>
      <c r="L20" s="6" t="s">
        <v>433</v>
      </c>
      <c r="M20" s="6" t="s">
        <v>433</v>
      </c>
      <c r="N20" s="83">
        <f t="shared" si="0"/>
        <v>0.27272727272727271</v>
      </c>
      <c r="O20" s="83">
        <f t="shared" si="1"/>
        <v>0.72727272727272729</v>
      </c>
      <c r="P20" s="83">
        <f t="shared" si="2"/>
        <v>0</v>
      </c>
      <c r="Q20" s="83">
        <f t="shared" si="3"/>
        <v>0</v>
      </c>
      <c r="R20" s="84">
        <f t="shared" si="4"/>
        <v>0.72727272727272729</v>
      </c>
    </row>
    <row r="21" spans="1:18" ht="15.75" thickBot="1">
      <c r="A21" s="5">
        <v>11</v>
      </c>
      <c r="B21" s="65" t="s">
        <v>404</v>
      </c>
      <c r="C21" s="6" t="s">
        <v>432</v>
      </c>
      <c r="D21" s="6" t="s">
        <v>432</v>
      </c>
      <c r="E21" s="6" t="s">
        <v>432</v>
      </c>
      <c r="F21" s="6" t="s">
        <v>433</v>
      </c>
      <c r="G21" s="6" t="s">
        <v>433</v>
      </c>
      <c r="H21" s="6" t="s">
        <v>432</v>
      </c>
      <c r="I21" s="6" t="s">
        <v>432</v>
      </c>
      <c r="J21" s="6" t="s">
        <v>432</v>
      </c>
      <c r="K21" s="6" t="s">
        <v>433</v>
      </c>
      <c r="L21" s="6" t="s">
        <v>432</v>
      </c>
      <c r="M21" s="6" t="s">
        <v>432</v>
      </c>
      <c r="N21" s="83">
        <f t="shared" si="0"/>
        <v>0.72727272727272729</v>
      </c>
      <c r="O21" s="83">
        <f t="shared" si="1"/>
        <v>0.27272727272727271</v>
      </c>
      <c r="P21" s="83">
        <f t="shared" si="2"/>
        <v>0</v>
      </c>
      <c r="Q21" s="83">
        <f t="shared" si="3"/>
        <v>0</v>
      </c>
      <c r="R21" s="84">
        <f t="shared" si="4"/>
        <v>0.27272727272727271</v>
      </c>
    </row>
    <row r="22" spans="1:18" ht="15.75" thickBot="1">
      <c r="A22" s="7">
        <v>12</v>
      </c>
      <c r="B22" s="65" t="s">
        <v>405</v>
      </c>
      <c r="C22" s="6" t="s">
        <v>433</v>
      </c>
      <c r="D22" s="6" t="s">
        <v>433</v>
      </c>
      <c r="E22" s="6" t="s">
        <v>433</v>
      </c>
      <c r="F22" s="6" t="s">
        <v>433</v>
      </c>
      <c r="G22" s="6" t="s">
        <v>433</v>
      </c>
      <c r="H22" s="6" t="s">
        <v>432</v>
      </c>
      <c r="I22" s="6" t="s">
        <v>433</v>
      </c>
      <c r="J22" s="6" t="s">
        <v>433</v>
      </c>
      <c r="K22" s="6" t="s">
        <v>433</v>
      </c>
      <c r="L22" s="6" t="s">
        <v>432</v>
      </c>
      <c r="M22" s="6" t="s">
        <v>432</v>
      </c>
      <c r="N22" s="83">
        <f t="shared" si="0"/>
        <v>0.27272727272727271</v>
      </c>
      <c r="O22" s="83">
        <f t="shared" si="1"/>
        <v>0.72727272727272729</v>
      </c>
      <c r="P22" s="83">
        <f t="shared" si="2"/>
        <v>0</v>
      </c>
      <c r="Q22" s="83">
        <f t="shared" si="3"/>
        <v>0</v>
      </c>
      <c r="R22" s="84">
        <f t="shared" si="4"/>
        <v>0.72727272727272729</v>
      </c>
    </row>
    <row r="23" spans="1:18" ht="15.75" thickBot="1">
      <c r="A23" s="5">
        <v>13</v>
      </c>
      <c r="B23" s="65" t="s">
        <v>406</v>
      </c>
      <c r="C23" s="6" t="s">
        <v>433</v>
      </c>
      <c r="D23" s="6" t="s">
        <v>433</v>
      </c>
      <c r="E23" s="6" t="s">
        <v>433</v>
      </c>
      <c r="F23" s="6" t="s">
        <v>432</v>
      </c>
      <c r="G23" s="6" t="s">
        <v>432</v>
      </c>
      <c r="H23" s="6" t="s">
        <v>433</v>
      </c>
      <c r="I23" s="6" t="s">
        <v>433</v>
      </c>
      <c r="J23" s="6" t="s">
        <v>433</v>
      </c>
      <c r="K23" s="6" t="s">
        <v>433</v>
      </c>
      <c r="L23" s="6" t="s">
        <v>433</v>
      </c>
      <c r="M23" s="6" t="s">
        <v>433</v>
      </c>
      <c r="N23" s="83">
        <f t="shared" si="0"/>
        <v>0.18181818181818182</v>
      </c>
      <c r="O23" s="83">
        <f t="shared" si="1"/>
        <v>0.81818181818181823</v>
      </c>
      <c r="P23" s="83">
        <f t="shared" si="2"/>
        <v>0</v>
      </c>
      <c r="Q23" s="83">
        <f t="shared" si="3"/>
        <v>0</v>
      </c>
      <c r="R23" s="84">
        <f t="shared" si="4"/>
        <v>0.81818181818181823</v>
      </c>
    </row>
    <row r="24" spans="1:18" ht="15.75" thickBot="1">
      <c r="A24" s="7">
        <v>14</v>
      </c>
      <c r="B24" s="65" t="s">
        <v>407</v>
      </c>
      <c r="C24" s="6" t="s">
        <v>433</v>
      </c>
      <c r="D24" s="6" t="s">
        <v>433</v>
      </c>
      <c r="E24" s="6" t="s">
        <v>432</v>
      </c>
      <c r="F24" s="6" t="s">
        <v>433</v>
      </c>
      <c r="G24" s="6" t="s">
        <v>433</v>
      </c>
      <c r="H24" s="6" t="s">
        <v>433</v>
      </c>
      <c r="I24" s="6" t="s">
        <v>433</v>
      </c>
      <c r="J24" s="6" t="s">
        <v>433</v>
      </c>
      <c r="K24" s="6" t="s">
        <v>433</v>
      </c>
      <c r="L24" s="6" t="s">
        <v>432</v>
      </c>
      <c r="M24" s="6" t="s">
        <v>432</v>
      </c>
      <c r="N24" s="83">
        <f t="shared" si="0"/>
        <v>0.27272727272727271</v>
      </c>
      <c r="O24" s="83">
        <f t="shared" si="1"/>
        <v>0.72727272727272729</v>
      </c>
      <c r="P24" s="83">
        <f t="shared" si="2"/>
        <v>0</v>
      </c>
      <c r="Q24" s="83">
        <f t="shared" si="3"/>
        <v>0</v>
      </c>
      <c r="R24" s="84">
        <f t="shared" si="4"/>
        <v>0.72727272727272729</v>
      </c>
    </row>
    <row r="25" spans="1:18" ht="15.75" thickBot="1">
      <c r="A25" s="5">
        <v>15</v>
      </c>
      <c r="B25" s="65" t="s">
        <v>408</v>
      </c>
      <c r="C25" s="6" t="s">
        <v>433</v>
      </c>
      <c r="D25" s="6" t="s">
        <v>432</v>
      </c>
      <c r="E25" s="6" t="s">
        <v>432</v>
      </c>
      <c r="F25" s="6" t="s">
        <v>432</v>
      </c>
      <c r="G25" s="6" t="s">
        <v>432</v>
      </c>
      <c r="H25" s="6" t="s">
        <v>432</v>
      </c>
      <c r="I25" s="6" t="s">
        <v>433</v>
      </c>
      <c r="J25" s="6" t="s">
        <v>433</v>
      </c>
      <c r="K25" s="6" t="s">
        <v>433</v>
      </c>
      <c r="L25" s="6" t="s">
        <v>432</v>
      </c>
      <c r="M25" s="6" t="s">
        <v>432</v>
      </c>
      <c r="N25" s="83">
        <f t="shared" si="0"/>
        <v>0.63636363636363635</v>
      </c>
      <c r="O25" s="83">
        <f t="shared" si="1"/>
        <v>0.36363636363636365</v>
      </c>
      <c r="P25" s="83">
        <f t="shared" si="2"/>
        <v>0</v>
      </c>
      <c r="Q25" s="83">
        <f t="shared" si="3"/>
        <v>0</v>
      </c>
      <c r="R25" s="84">
        <f t="shared" si="4"/>
        <v>0.36363636363636365</v>
      </c>
    </row>
    <row r="26" spans="1:18" ht="15.75" thickBot="1">
      <c r="A26" s="7">
        <v>16</v>
      </c>
      <c r="B26" s="65" t="s">
        <v>403</v>
      </c>
      <c r="C26" s="6" t="s">
        <v>432</v>
      </c>
      <c r="D26" s="6" t="s">
        <v>432</v>
      </c>
      <c r="E26" s="6" t="s">
        <v>432</v>
      </c>
      <c r="F26" s="6" t="s">
        <v>432</v>
      </c>
      <c r="G26" s="6" t="s">
        <v>433</v>
      </c>
      <c r="H26" s="6" t="s">
        <v>433</v>
      </c>
      <c r="I26" s="6" t="s">
        <v>433</v>
      </c>
      <c r="J26" s="6" t="s">
        <v>432</v>
      </c>
      <c r="K26" s="6" t="s">
        <v>432</v>
      </c>
      <c r="L26" s="6" t="s">
        <v>432</v>
      </c>
      <c r="M26" s="6" t="s">
        <v>433</v>
      </c>
      <c r="N26" s="83">
        <f t="shared" si="0"/>
        <v>0.63636363636363635</v>
      </c>
      <c r="O26" s="83">
        <f t="shared" si="1"/>
        <v>0.36363636363636365</v>
      </c>
      <c r="P26" s="83">
        <f t="shared" si="2"/>
        <v>0</v>
      </c>
      <c r="Q26" s="83">
        <f t="shared" si="3"/>
        <v>0</v>
      </c>
      <c r="R26" s="84">
        <f t="shared" si="4"/>
        <v>0.36363636363636365</v>
      </c>
    </row>
    <row r="27" spans="1:18" ht="15.75" thickBot="1">
      <c r="A27" s="5">
        <v>17</v>
      </c>
      <c r="B27" s="65" t="s">
        <v>409</v>
      </c>
      <c r="C27" s="6" t="s">
        <v>432</v>
      </c>
      <c r="D27" s="6" t="s">
        <v>432</v>
      </c>
      <c r="E27" s="6" t="s">
        <v>432</v>
      </c>
      <c r="F27" s="6" t="s">
        <v>433</v>
      </c>
      <c r="G27" s="6" t="s">
        <v>432</v>
      </c>
      <c r="H27" s="6" t="s">
        <v>433</v>
      </c>
      <c r="I27" s="6" t="s">
        <v>433</v>
      </c>
      <c r="J27" s="6" t="s">
        <v>432</v>
      </c>
      <c r="K27" s="6" t="s">
        <v>432</v>
      </c>
      <c r="L27" s="6" t="s">
        <v>432</v>
      </c>
      <c r="M27" s="6" t="s">
        <v>432</v>
      </c>
      <c r="N27" s="83">
        <f t="shared" si="0"/>
        <v>0.72727272727272729</v>
      </c>
      <c r="O27" s="83">
        <f t="shared" si="1"/>
        <v>0.27272727272727271</v>
      </c>
      <c r="P27" s="83">
        <f t="shared" si="2"/>
        <v>0</v>
      </c>
      <c r="Q27" s="83">
        <f t="shared" si="3"/>
        <v>0</v>
      </c>
      <c r="R27" s="84">
        <f t="shared" si="4"/>
        <v>0.27272727272727271</v>
      </c>
    </row>
    <row r="28" spans="1:18" ht="15.75" thickBot="1">
      <c r="A28" s="7">
        <v>18</v>
      </c>
      <c r="B28" s="64" t="s">
        <v>412</v>
      </c>
      <c r="C28" s="6" t="s">
        <v>433</v>
      </c>
      <c r="D28" s="6" t="s">
        <v>433</v>
      </c>
      <c r="E28" s="6" t="s">
        <v>432</v>
      </c>
      <c r="F28" s="6" t="s">
        <v>432</v>
      </c>
      <c r="G28" s="6" t="s">
        <v>433</v>
      </c>
      <c r="H28" s="6" t="s">
        <v>433</v>
      </c>
      <c r="I28" s="6" t="s">
        <v>433</v>
      </c>
      <c r="J28" s="6" t="s">
        <v>433</v>
      </c>
      <c r="K28" s="6" t="s">
        <v>433</v>
      </c>
      <c r="L28" s="6" t="s">
        <v>432</v>
      </c>
      <c r="M28" s="6" t="s">
        <v>432</v>
      </c>
      <c r="N28" s="83">
        <f t="shared" si="0"/>
        <v>0.36363636363636365</v>
      </c>
      <c r="O28" s="83">
        <f t="shared" si="1"/>
        <v>0.63636363636363635</v>
      </c>
      <c r="P28" s="83">
        <f t="shared" si="2"/>
        <v>0</v>
      </c>
      <c r="Q28" s="83">
        <f t="shared" si="3"/>
        <v>0</v>
      </c>
      <c r="R28" s="84">
        <f t="shared" si="4"/>
        <v>0.63636363636363635</v>
      </c>
    </row>
    <row r="29" spans="1:18" ht="15.75" thickBot="1">
      <c r="A29" s="5">
        <v>19</v>
      </c>
      <c r="B29" s="65" t="s">
        <v>398</v>
      </c>
      <c r="C29" s="6" t="s">
        <v>432</v>
      </c>
      <c r="D29" s="6" t="s">
        <v>432</v>
      </c>
      <c r="E29" s="6" t="s">
        <v>432</v>
      </c>
      <c r="F29" s="6" t="s">
        <v>433</v>
      </c>
      <c r="G29" s="6" t="s">
        <v>432</v>
      </c>
      <c r="H29" s="6" t="s">
        <v>433</v>
      </c>
      <c r="I29" s="6" t="s">
        <v>432</v>
      </c>
      <c r="J29" s="6" t="s">
        <v>433</v>
      </c>
      <c r="K29" s="6" t="s">
        <v>433</v>
      </c>
      <c r="L29" s="6" t="s">
        <v>432</v>
      </c>
      <c r="M29" s="6" t="s">
        <v>432</v>
      </c>
      <c r="N29" s="83">
        <f t="shared" si="0"/>
        <v>0.63636363636363635</v>
      </c>
      <c r="O29" s="83">
        <f t="shared" si="1"/>
        <v>0.36363636363636365</v>
      </c>
      <c r="P29" s="83">
        <f t="shared" si="2"/>
        <v>0</v>
      </c>
      <c r="Q29" s="83">
        <f t="shared" si="3"/>
        <v>0</v>
      </c>
      <c r="R29" s="84">
        <f t="shared" si="4"/>
        <v>0.36363636363636365</v>
      </c>
    </row>
    <row r="30" spans="1:18" ht="15.75" thickBot="1">
      <c r="A30" s="7">
        <v>20</v>
      </c>
      <c r="B30" s="65" t="s">
        <v>413</v>
      </c>
      <c r="C30" s="6" t="s">
        <v>432</v>
      </c>
      <c r="D30" s="6" t="s">
        <v>432</v>
      </c>
      <c r="E30" s="6" t="s">
        <v>432</v>
      </c>
      <c r="F30" s="6" t="s">
        <v>433</v>
      </c>
      <c r="G30" s="6" t="s">
        <v>433</v>
      </c>
      <c r="H30" s="6" t="s">
        <v>432</v>
      </c>
      <c r="I30" s="6" t="s">
        <v>432</v>
      </c>
      <c r="J30" s="6" t="s">
        <v>432</v>
      </c>
      <c r="K30" s="6" t="s">
        <v>433</v>
      </c>
      <c r="L30" s="6" t="s">
        <v>432</v>
      </c>
      <c r="M30" s="6" t="s">
        <v>432</v>
      </c>
      <c r="N30" s="83">
        <f t="shared" si="0"/>
        <v>0.72727272727272729</v>
      </c>
      <c r="O30" s="83">
        <f t="shared" si="1"/>
        <v>0.27272727272727271</v>
      </c>
      <c r="P30" s="83">
        <f t="shared" si="2"/>
        <v>0</v>
      </c>
      <c r="Q30" s="83">
        <f t="shared" si="3"/>
        <v>0</v>
      </c>
      <c r="R30" s="84">
        <f t="shared" si="4"/>
        <v>0.27272727272727271</v>
      </c>
    </row>
    <row r="31" spans="1:18" ht="15.75" thickBot="1">
      <c r="A31" s="5">
        <v>21</v>
      </c>
      <c r="B31" s="65" t="s">
        <v>414</v>
      </c>
      <c r="C31" s="6" t="s">
        <v>433</v>
      </c>
      <c r="D31" s="6" t="s">
        <v>433</v>
      </c>
      <c r="E31" s="6" t="s">
        <v>433</v>
      </c>
      <c r="F31" s="6" t="s">
        <v>432</v>
      </c>
      <c r="G31" s="6" t="s">
        <v>433</v>
      </c>
      <c r="H31" s="6" t="s">
        <v>433</v>
      </c>
      <c r="I31" s="6" t="s">
        <v>433</v>
      </c>
      <c r="J31" s="6" t="s">
        <v>433</v>
      </c>
      <c r="K31" s="6" t="s">
        <v>432</v>
      </c>
      <c r="L31" s="6" t="s">
        <v>433</v>
      </c>
      <c r="M31" s="6" t="s">
        <v>432</v>
      </c>
      <c r="N31" s="83">
        <f t="shared" si="0"/>
        <v>0.27272727272727271</v>
      </c>
      <c r="O31" s="83">
        <f t="shared" si="1"/>
        <v>0.72727272727272729</v>
      </c>
      <c r="P31" s="83">
        <f t="shared" si="2"/>
        <v>0</v>
      </c>
      <c r="Q31" s="83">
        <f t="shared" si="3"/>
        <v>0</v>
      </c>
      <c r="R31" s="84">
        <f t="shared" si="4"/>
        <v>0.72727272727272729</v>
      </c>
    </row>
    <row r="32" spans="1:18" ht="15.75" thickBot="1">
      <c r="A32" s="7">
        <v>22</v>
      </c>
      <c r="B32" s="65" t="s">
        <v>415</v>
      </c>
      <c r="C32" s="6" t="s">
        <v>432</v>
      </c>
      <c r="D32" s="6" t="s">
        <v>432</v>
      </c>
      <c r="E32" s="6" t="s">
        <v>432</v>
      </c>
      <c r="F32" s="6" t="s">
        <v>433</v>
      </c>
      <c r="G32" s="6" t="s">
        <v>433</v>
      </c>
      <c r="H32" s="6" t="s">
        <v>432</v>
      </c>
      <c r="I32" s="6" t="s">
        <v>432</v>
      </c>
      <c r="J32" s="6" t="s">
        <v>432</v>
      </c>
      <c r="K32" s="6" t="s">
        <v>433</v>
      </c>
      <c r="L32" s="6" t="s">
        <v>432</v>
      </c>
      <c r="M32" s="6" t="s">
        <v>432</v>
      </c>
      <c r="N32" s="83">
        <f t="shared" si="0"/>
        <v>0.72727272727272729</v>
      </c>
      <c r="O32" s="83">
        <f t="shared" si="1"/>
        <v>0.27272727272727271</v>
      </c>
      <c r="P32" s="83">
        <f t="shared" si="2"/>
        <v>0</v>
      </c>
      <c r="Q32" s="83">
        <f t="shared" si="3"/>
        <v>0</v>
      </c>
      <c r="R32" s="84">
        <f t="shared" si="4"/>
        <v>0.27272727272727271</v>
      </c>
    </row>
    <row r="33" spans="1:18" ht="15.75" thickBot="1">
      <c r="A33" s="5">
        <v>23</v>
      </c>
      <c r="B33" s="65" t="s">
        <v>416</v>
      </c>
      <c r="C33" s="6" t="s">
        <v>433</v>
      </c>
      <c r="D33" s="6" t="s">
        <v>432</v>
      </c>
      <c r="E33" s="6" t="s">
        <v>433</v>
      </c>
      <c r="F33" s="6" t="s">
        <v>433</v>
      </c>
      <c r="G33" s="6" t="s">
        <v>433</v>
      </c>
      <c r="H33" s="6" t="s">
        <v>432</v>
      </c>
      <c r="I33" s="6" t="s">
        <v>433</v>
      </c>
      <c r="J33" s="6" t="s">
        <v>433</v>
      </c>
      <c r="K33" s="6" t="s">
        <v>433</v>
      </c>
      <c r="L33" s="6" t="s">
        <v>432</v>
      </c>
      <c r="M33" s="6" t="s">
        <v>433</v>
      </c>
      <c r="N33" s="83">
        <f t="shared" si="0"/>
        <v>0.27272727272727271</v>
      </c>
      <c r="O33" s="83">
        <f t="shared" si="1"/>
        <v>0.72727272727272729</v>
      </c>
      <c r="P33" s="83">
        <f t="shared" si="2"/>
        <v>0</v>
      </c>
      <c r="Q33" s="83">
        <f t="shared" si="3"/>
        <v>0</v>
      </c>
      <c r="R33" s="84">
        <f t="shared" si="4"/>
        <v>0.72727272727272729</v>
      </c>
    </row>
    <row r="34" spans="1:18" ht="15.75" thickBot="1">
      <c r="A34" s="7">
        <v>24</v>
      </c>
      <c r="B34" s="65" t="s">
        <v>417</v>
      </c>
      <c r="C34" s="6" t="s">
        <v>432</v>
      </c>
      <c r="D34" s="6" t="s">
        <v>432</v>
      </c>
      <c r="E34" s="6" t="s">
        <v>433</v>
      </c>
      <c r="F34" s="6" t="s">
        <v>432</v>
      </c>
      <c r="G34" s="6" t="s">
        <v>432</v>
      </c>
      <c r="H34" s="6" t="s">
        <v>433</v>
      </c>
      <c r="I34" s="6" t="s">
        <v>433</v>
      </c>
      <c r="J34" s="6" t="s">
        <v>433</v>
      </c>
      <c r="K34" s="6" t="s">
        <v>433</v>
      </c>
      <c r="L34" s="6" t="s">
        <v>432</v>
      </c>
      <c r="M34" s="6" t="s">
        <v>432</v>
      </c>
      <c r="N34" s="83">
        <f t="shared" si="0"/>
        <v>0.54545454545454541</v>
      </c>
      <c r="O34" s="83">
        <f t="shared" si="1"/>
        <v>0.45454545454545453</v>
      </c>
      <c r="P34" s="83">
        <f t="shared" si="2"/>
        <v>0</v>
      </c>
      <c r="Q34" s="83">
        <f t="shared" si="3"/>
        <v>0</v>
      </c>
      <c r="R34" s="84">
        <f t="shared" si="4"/>
        <v>0.45454545454545453</v>
      </c>
    </row>
    <row r="35" spans="1:18" ht="15.75" thickBot="1">
      <c r="A35" s="5">
        <v>25</v>
      </c>
      <c r="B35" s="65" t="s">
        <v>418</v>
      </c>
      <c r="C35" s="6" t="s">
        <v>433</v>
      </c>
      <c r="D35" s="6" t="s">
        <v>432</v>
      </c>
      <c r="E35" s="6" t="s">
        <v>433</v>
      </c>
      <c r="F35" s="6" t="s">
        <v>433</v>
      </c>
      <c r="G35" s="6" t="s">
        <v>432</v>
      </c>
      <c r="H35" s="6" t="s">
        <v>433</v>
      </c>
      <c r="I35" s="6" t="s">
        <v>433</v>
      </c>
      <c r="J35" s="6" t="s">
        <v>432</v>
      </c>
      <c r="K35" s="6" t="s">
        <v>433</v>
      </c>
      <c r="L35" s="6" t="s">
        <v>433</v>
      </c>
      <c r="M35" s="6" t="s">
        <v>433</v>
      </c>
      <c r="N35" s="83">
        <f t="shared" si="0"/>
        <v>0.27272727272727271</v>
      </c>
      <c r="O35" s="83">
        <f t="shared" si="1"/>
        <v>0.72727272727272729</v>
      </c>
      <c r="P35" s="83">
        <f t="shared" si="2"/>
        <v>0</v>
      </c>
      <c r="Q35" s="83">
        <f t="shared" si="3"/>
        <v>0</v>
      </c>
      <c r="R35" s="84">
        <f t="shared" si="4"/>
        <v>0.72727272727272729</v>
      </c>
    </row>
    <row r="36" spans="1:18" ht="15.75" thickBot="1">
      <c r="A36" s="7">
        <v>26</v>
      </c>
      <c r="B36" s="65" t="s">
        <v>411</v>
      </c>
      <c r="C36" s="6" t="s">
        <v>432</v>
      </c>
      <c r="D36" s="6" t="s">
        <v>432</v>
      </c>
      <c r="E36" s="6" t="s">
        <v>432</v>
      </c>
      <c r="F36" s="6" t="s">
        <v>432</v>
      </c>
      <c r="G36" s="6" t="s">
        <v>433</v>
      </c>
      <c r="H36" s="6" t="s">
        <v>432</v>
      </c>
      <c r="I36" s="6" t="s">
        <v>432</v>
      </c>
      <c r="J36" s="6" t="s">
        <v>433</v>
      </c>
      <c r="K36" s="6" t="s">
        <v>433</v>
      </c>
      <c r="L36" s="6" t="s">
        <v>432</v>
      </c>
      <c r="M36" s="6" t="s">
        <v>432</v>
      </c>
      <c r="N36" s="83">
        <f t="shared" si="0"/>
        <v>0.72727272727272729</v>
      </c>
      <c r="O36" s="83">
        <f t="shared" si="1"/>
        <v>0.27272727272727271</v>
      </c>
      <c r="P36" s="83">
        <f t="shared" si="2"/>
        <v>0</v>
      </c>
      <c r="Q36" s="83">
        <f t="shared" si="3"/>
        <v>0</v>
      </c>
      <c r="R36" s="84">
        <f t="shared" si="4"/>
        <v>0.27272727272727271</v>
      </c>
    </row>
    <row r="37" spans="1:18" ht="15.75" thickBot="1">
      <c r="A37" s="5">
        <v>27</v>
      </c>
      <c r="B37" s="65" t="s">
        <v>428</v>
      </c>
      <c r="C37" s="6" t="s">
        <v>433</v>
      </c>
      <c r="D37" s="6" t="s">
        <v>433</v>
      </c>
      <c r="E37" s="6" t="s">
        <v>432</v>
      </c>
      <c r="F37" s="6" t="s">
        <v>433</v>
      </c>
      <c r="G37" s="6" t="s">
        <v>432</v>
      </c>
      <c r="H37" s="6" t="s">
        <v>433</v>
      </c>
      <c r="I37" s="6" t="s">
        <v>433</v>
      </c>
      <c r="J37" s="6" t="s">
        <v>433</v>
      </c>
      <c r="K37" s="6" t="s">
        <v>433</v>
      </c>
      <c r="L37" s="6" t="s">
        <v>432</v>
      </c>
      <c r="M37" s="6" t="s">
        <v>432</v>
      </c>
      <c r="N37" s="83">
        <f t="shared" si="0"/>
        <v>0.36363636363636365</v>
      </c>
      <c r="O37" s="83">
        <f t="shared" si="1"/>
        <v>0.63636363636363635</v>
      </c>
      <c r="P37" s="83">
        <f t="shared" si="2"/>
        <v>0</v>
      </c>
      <c r="Q37" s="83">
        <f t="shared" si="3"/>
        <v>0</v>
      </c>
      <c r="R37" s="84">
        <f t="shared" si="4"/>
        <v>0.63636363636363635</v>
      </c>
    </row>
    <row r="38" spans="1:18" ht="15.75" thickBot="1">
      <c r="A38" s="7">
        <v>28</v>
      </c>
      <c r="B38" s="65" t="s">
        <v>419</v>
      </c>
      <c r="C38" s="6" t="s">
        <v>432</v>
      </c>
      <c r="D38" s="6" t="s">
        <v>432</v>
      </c>
      <c r="E38" s="6" t="s">
        <v>433</v>
      </c>
      <c r="F38" s="6" t="s">
        <v>433</v>
      </c>
      <c r="G38" s="6" t="s">
        <v>432</v>
      </c>
      <c r="H38" s="6" t="s">
        <v>433</v>
      </c>
      <c r="I38" s="6" t="s">
        <v>432</v>
      </c>
      <c r="J38" s="6" t="s">
        <v>433</v>
      </c>
      <c r="K38" s="6" t="s">
        <v>433</v>
      </c>
      <c r="L38" s="6" t="s">
        <v>432</v>
      </c>
      <c r="M38" s="6" t="s">
        <v>432</v>
      </c>
      <c r="N38" s="83">
        <f t="shared" si="0"/>
        <v>0.54545454545454541</v>
      </c>
      <c r="O38" s="83">
        <f t="shared" si="1"/>
        <v>0.45454545454545453</v>
      </c>
      <c r="P38" s="83">
        <f t="shared" si="2"/>
        <v>0</v>
      </c>
      <c r="Q38" s="83">
        <f t="shared" si="3"/>
        <v>0</v>
      </c>
      <c r="R38" s="84">
        <f t="shared" si="4"/>
        <v>0.45454545454545453</v>
      </c>
    </row>
    <row r="39" spans="1:18" ht="15.75" thickBot="1">
      <c r="A39" s="5">
        <v>29</v>
      </c>
      <c r="B39" s="65" t="s">
        <v>420</v>
      </c>
      <c r="C39" s="6" t="s">
        <v>433</v>
      </c>
      <c r="D39" s="6" t="s">
        <v>433</v>
      </c>
      <c r="E39" s="6" t="s">
        <v>433</v>
      </c>
      <c r="F39" s="6" t="s">
        <v>433</v>
      </c>
      <c r="G39" s="6" t="s">
        <v>433</v>
      </c>
      <c r="H39" s="6" t="s">
        <v>433</v>
      </c>
      <c r="I39" s="6" t="s">
        <v>433</v>
      </c>
      <c r="J39" s="6" t="s">
        <v>433</v>
      </c>
      <c r="K39" s="6" t="s">
        <v>433</v>
      </c>
      <c r="L39" s="6" t="s">
        <v>433</v>
      </c>
      <c r="M39" s="6" t="s">
        <v>433</v>
      </c>
      <c r="N39" s="83">
        <f t="shared" si="0"/>
        <v>0</v>
      </c>
      <c r="O39" s="83">
        <f t="shared" si="1"/>
        <v>1</v>
      </c>
      <c r="P39" s="83">
        <f t="shared" si="2"/>
        <v>0</v>
      </c>
      <c r="Q39" s="83">
        <f t="shared" si="3"/>
        <v>0</v>
      </c>
      <c r="R39" s="84">
        <f t="shared" si="4"/>
        <v>1</v>
      </c>
    </row>
    <row r="40" spans="1:18" ht="15.75" thickBot="1">
      <c r="A40" s="7">
        <v>30</v>
      </c>
      <c r="B40" s="65" t="s">
        <v>421</v>
      </c>
      <c r="C40" s="6" t="s">
        <v>432</v>
      </c>
      <c r="D40" s="6" t="s">
        <v>432</v>
      </c>
      <c r="E40" s="6" t="s">
        <v>432</v>
      </c>
      <c r="F40" s="6" t="s">
        <v>433</v>
      </c>
      <c r="G40" s="6" t="s">
        <v>433</v>
      </c>
      <c r="H40" s="6" t="s">
        <v>432</v>
      </c>
      <c r="I40" s="6" t="s">
        <v>432</v>
      </c>
      <c r="J40" s="6" t="s">
        <v>433</v>
      </c>
      <c r="K40" s="6" t="s">
        <v>433</v>
      </c>
      <c r="L40" s="6" t="s">
        <v>432</v>
      </c>
      <c r="M40" s="6" t="s">
        <v>432</v>
      </c>
      <c r="N40" s="83">
        <f t="shared" si="0"/>
        <v>0.63636363636363635</v>
      </c>
      <c r="O40" s="83">
        <f t="shared" si="1"/>
        <v>0.36363636363636365</v>
      </c>
      <c r="P40" s="83">
        <f t="shared" si="2"/>
        <v>0</v>
      </c>
      <c r="Q40" s="83">
        <f t="shared" si="3"/>
        <v>0</v>
      </c>
      <c r="R40" s="84">
        <f t="shared" si="4"/>
        <v>0.36363636363636365</v>
      </c>
    </row>
    <row r="41" spans="1:18" ht="15.75" thickBot="1">
      <c r="A41" s="5">
        <v>31</v>
      </c>
      <c r="B41" s="65" t="s">
        <v>422</v>
      </c>
      <c r="C41" s="6" t="s">
        <v>433</v>
      </c>
      <c r="D41" s="6" t="s">
        <v>433</v>
      </c>
      <c r="E41" s="6" t="s">
        <v>433</v>
      </c>
      <c r="F41" s="6" t="s">
        <v>433</v>
      </c>
      <c r="G41" s="6" t="s">
        <v>433</v>
      </c>
      <c r="H41" s="6" t="s">
        <v>433</v>
      </c>
      <c r="I41" s="6" t="s">
        <v>433</v>
      </c>
      <c r="J41" s="6" t="s">
        <v>433</v>
      </c>
      <c r="K41" s="6" t="s">
        <v>433</v>
      </c>
      <c r="L41" s="6" t="s">
        <v>433</v>
      </c>
      <c r="M41" s="6" t="s">
        <v>433</v>
      </c>
      <c r="N41" s="83">
        <f t="shared" si="0"/>
        <v>0</v>
      </c>
      <c r="O41" s="83">
        <f t="shared" si="1"/>
        <v>1</v>
      </c>
      <c r="P41" s="83">
        <f t="shared" si="2"/>
        <v>0</v>
      </c>
      <c r="Q41" s="83">
        <f t="shared" si="3"/>
        <v>0</v>
      </c>
      <c r="R41" s="84">
        <f t="shared" si="4"/>
        <v>1</v>
      </c>
    </row>
    <row r="42" spans="1:18" ht="15.75" thickBot="1">
      <c r="A42" s="7">
        <v>32</v>
      </c>
      <c r="B42" s="65" t="s">
        <v>423</v>
      </c>
      <c r="C42" s="6" t="s">
        <v>432</v>
      </c>
      <c r="D42" s="6" t="s">
        <v>432</v>
      </c>
      <c r="E42" s="6" t="s">
        <v>433</v>
      </c>
      <c r="F42" s="6" t="s">
        <v>432</v>
      </c>
      <c r="G42" s="6" t="s">
        <v>432</v>
      </c>
      <c r="H42" s="6" t="s">
        <v>433</v>
      </c>
      <c r="I42" s="6" t="s">
        <v>432</v>
      </c>
      <c r="J42" s="6" t="s">
        <v>432</v>
      </c>
      <c r="K42" s="6" t="s">
        <v>432</v>
      </c>
      <c r="L42" s="6" t="s">
        <v>432</v>
      </c>
      <c r="M42" s="6" t="s">
        <v>432</v>
      </c>
      <c r="N42" s="83">
        <f t="shared" si="0"/>
        <v>0.81818181818181823</v>
      </c>
      <c r="O42" s="83">
        <f t="shared" si="1"/>
        <v>0.18181818181818182</v>
      </c>
      <c r="P42" s="83">
        <f t="shared" si="2"/>
        <v>0</v>
      </c>
      <c r="Q42" s="83">
        <f t="shared" si="3"/>
        <v>0</v>
      </c>
      <c r="R42" s="84">
        <f t="shared" si="4"/>
        <v>0.18181818181818182</v>
      </c>
    </row>
    <row r="43" spans="1:18" ht="15.75" thickBot="1">
      <c r="A43" s="5">
        <v>33</v>
      </c>
      <c r="B43" s="65" t="s">
        <v>424</v>
      </c>
      <c r="C43" s="6" t="s">
        <v>433</v>
      </c>
      <c r="D43" s="6" t="s">
        <v>432</v>
      </c>
      <c r="E43" s="6" t="s">
        <v>432</v>
      </c>
      <c r="F43" s="6" t="s">
        <v>433</v>
      </c>
      <c r="G43" s="6" t="s">
        <v>433</v>
      </c>
      <c r="H43" s="6" t="s">
        <v>433</v>
      </c>
      <c r="I43" s="6" t="s">
        <v>433</v>
      </c>
      <c r="J43" s="6" t="s">
        <v>433</v>
      </c>
      <c r="K43" s="6" t="s">
        <v>432</v>
      </c>
      <c r="L43" s="6" t="s">
        <v>433</v>
      </c>
      <c r="M43" s="6" t="s">
        <v>433</v>
      </c>
      <c r="N43" s="83">
        <f t="shared" si="0"/>
        <v>0.27272727272727271</v>
      </c>
      <c r="O43" s="83">
        <f t="shared" si="1"/>
        <v>0.72727272727272729</v>
      </c>
      <c r="P43" s="83">
        <f t="shared" si="2"/>
        <v>0</v>
      </c>
      <c r="Q43" s="83">
        <f t="shared" si="3"/>
        <v>0</v>
      </c>
      <c r="R43" s="84">
        <f t="shared" si="4"/>
        <v>0.72727272727272729</v>
      </c>
    </row>
    <row r="44" spans="1:18" ht="15.75" thickBot="1">
      <c r="A44" s="7">
        <v>34</v>
      </c>
      <c r="B44" s="65" t="s">
        <v>410</v>
      </c>
      <c r="C44" s="6" t="s">
        <v>432</v>
      </c>
      <c r="D44" s="6" t="s">
        <v>432</v>
      </c>
      <c r="E44" s="6" t="s">
        <v>432</v>
      </c>
      <c r="F44" s="6" t="s">
        <v>433</v>
      </c>
      <c r="G44" s="6" t="s">
        <v>432</v>
      </c>
      <c r="H44" s="6" t="s">
        <v>432</v>
      </c>
      <c r="I44" s="6" t="s">
        <v>433</v>
      </c>
      <c r="J44" s="6" t="s">
        <v>433</v>
      </c>
      <c r="K44" s="6" t="s">
        <v>432</v>
      </c>
      <c r="L44" s="6" t="s">
        <v>432</v>
      </c>
      <c r="M44" s="6" t="s">
        <v>432</v>
      </c>
      <c r="N44" s="83">
        <f>COUNTIF(C44:M44,"н")/COUNTA(C44:M44)</f>
        <v>0.72727272727272729</v>
      </c>
      <c r="O44" s="83">
        <f>COUNTIF(C44:M44,"с")/COUNTA(C44:M44)</f>
        <v>0.27272727272727271</v>
      </c>
      <c r="P44" s="83">
        <f>COUNTIF(C44:M44,"д")/COUNTA(C44:M44)</f>
        <v>0</v>
      </c>
      <c r="Q44" s="83">
        <f>COUNTIF(C44:M44,"в")/COUNTA(C44:M44)</f>
        <v>0</v>
      </c>
      <c r="R44" s="84">
        <f>Q44+P44+O44</f>
        <v>0.27272727272727271</v>
      </c>
    </row>
    <row r="45" spans="1:18" ht="15.75" thickBot="1">
      <c r="A45" s="7">
        <v>35</v>
      </c>
      <c r="B45" s="65" t="s">
        <v>481</v>
      </c>
      <c r="C45" s="6" t="s">
        <v>433</v>
      </c>
      <c r="D45" s="6" t="s">
        <v>432</v>
      </c>
      <c r="E45" s="6" t="s">
        <v>433</v>
      </c>
      <c r="F45" s="6" t="s">
        <v>433</v>
      </c>
      <c r="G45" s="6" t="s">
        <v>432</v>
      </c>
      <c r="H45" s="6" t="s">
        <v>433</v>
      </c>
      <c r="I45" s="6" t="s">
        <v>433</v>
      </c>
      <c r="J45" s="6" t="s">
        <v>432</v>
      </c>
      <c r="K45" s="6" t="s">
        <v>433</v>
      </c>
      <c r="L45" s="6" t="s">
        <v>433</v>
      </c>
      <c r="M45" s="6" t="s">
        <v>433</v>
      </c>
      <c r="N45" s="83">
        <f t="shared" si="0"/>
        <v>0.27272727272727271</v>
      </c>
      <c r="O45" s="83">
        <f t="shared" si="1"/>
        <v>0.72727272727272729</v>
      </c>
      <c r="P45" s="83">
        <f t="shared" si="2"/>
        <v>0</v>
      </c>
      <c r="Q45" s="83">
        <f t="shared" si="3"/>
        <v>0</v>
      </c>
      <c r="R45" s="84">
        <f t="shared" si="4"/>
        <v>0.72727272727272729</v>
      </c>
    </row>
    <row r="46" spans="1:18">
      <c r="A46" s="5">
        <v>36</v>
      </c>
      <c r="B46" s="66" t="s">
        <v>426</v>
      </c>
      <c r="C46" s="6" t="s">
        <v>433</v>
      </c>
      <c r="D46" s="6" t="s">
        <v>433</v>
      </c>
      <c r="E46" s="6" t="s">
        <v>433</v>
      </c>
      <c r="F46" s="6" t="s">
        <v>433</v>
      </c>
      <c r="G46" s="6" t="s">
        <v>433</v>
      </c>
      <c r="H46" s="6" t="s">
        <v>433</v>
      </c>
      <c r="I46" s="6" t="s">
        <v>433</v>
      </c>
      <c r="J46" s="6" t="s">
        <v>433</v>
      </c>
      <c r="K46" s="6" t="s">
        <v>433</v>
      </c>
      <c r="L46" s="6" t="s">
        <v>433</v>
      </c>
      <c r="M46" s="6" t="s">
        <v>433</v>
      </c>
      <c r="N46" s="83">
        <f t="shared" si="0"/>
        <v>0</v>
      </c>
      <c r="O46" s="83">
        <f t="shared" si="1"/>
        <v>1</v>
      </c>
      <c r="P46" s="83">
        <f t="shared" si="2"/>
        <v>0</v>
      </c>
      <c r="Q46" s="83">
        <f t="shared" si="3"/>
        <v>0</v>
      </c>
      <c r="R46" s="84">
        <f t="shared" si="4"/>
        <v>1</v>
      </c>
    </row>
    <row r="47" spans="1:18">
      <c r="A47" s="115" t="s">
        <v>52</v>
      </c>
      <c r="B47" s="115"/>
      <c r="C47" s="82">
        <f t="shared" ref="C47:M47" si="5">COUNTIF(C11:C46,"н")/COUNTA(C11:C46)</f>
        <v>0.44444444444444442</v>
      </c>
      <c r="D47" s="82">
        <f t="shared" si="5"/>
        <v>0.58333333333333337</v>
      </c>
      <c r="E47" s="82">
        <f t="shared" si="5"/>
        <v>0.55555555555555558</v>
      </c>
      <c r="F47" s="82">
        <f t="shared" si="5"/>
        <v>0.3888888888888889</v>
      </c>
      <c r="G47" s="82">
        <f t="shared" si="5"/>
        <v>0.33333333333333331</v>
      </c>
      <c r="H47" s="82">
        <f t="shared" si="5"/>
        <v>0.3888888888888889</v>
      </c>
      <c r="I47" s="82">
        <f t="shared" si="5"/>
        <v>0.3611111111111111</v>
      </c>
      <c r="J47" s="82">
        <f t="shared" si="5"/>
        <v>0.3888888888888889</v>
      </c>
      <c r="K47" s="82">
        <f t="shared" si="5"/>
        <v>0.27777777777777779</v>
      </c>
      <c r="L47" s="82">
        <f t="shared" si="5"/>
        <v>0.63888888888888884</v>
      </c>
      <c r="M47" s="82">
        <f t="shared" si="5"/>
        <v>0.61111111111111116</v>
      </c>
      <c r="N47" s="126" t="s">
        <v>44</v>
      </c>
      <c r="O47" s="127"/>
      <c r="P47" s="127"/>
      <c r="Q47" s="127"/>
      <c r="R47" s="128"/>
    </row>
    <row r="48" spans="1:18">
      <c r="A48" s="115" t="s">
        <v>53</v>
      </c>
      <c r="B48" s="115"/>
      <c r="C48" s="82">
        <f t="shared" ref="C48:M48" si="6">COUNTIF(C11:C46,"с")/COUNTA(C11:C46)</f>
        <v>0.55555555555555558</v>
      </c>
      <c r="D48" s="82">
        <f t="shared" si="6"/>
        <v>0.41666666666666669</v>
      </c>
      <c r="E48" s="82">
        <f t="shared" si="6"/>
        <v>0.44444444444444442</v>
      </c>
      <c r="F48" s="82">
        <f t="shared" si="6"/>
        <v>0.61111111111111116</v>
      </c>
      <c r="G48" s="82">
        <f t="shared" si="6"/>
        <v>0.66666666666666663</v>
      </c>
      <c r="H48" s="82">
        <f t="shared" si="6"/>
        <v>0.61111111111111116</v>
      </c>
      <c r="I48" s="82">
        <f t="shared" si="6"/>
        <v>0.63888888888888884</v>
      </c>
      <c r="J48" s="82">
        <f t="shared" si="6"/>
        <v>0.61111111111111116</v>
      </c>
      <c r="K48" s="82">
        <f t="shared" si="6"/>
        <v>0.72222222222222221</v>
      </c>
      <c r="L48" s="82">
        <f t="shared" si="6"/>
        <v>0.3611111111111111</v>
      </c>
      <c r="M48" s="82">
        <f t="shared" si="6"/>
        <v>0.3888888888888889</v>
      </c>
      <c r="N48" s="108" t="s">
        <v>45</v>
      </c>
      <c r="O48" s="109"/>
      <c r="P48" s="109"/>
      <c r="Q48" s="109"/>
      <c r="R48" s="110"/>
    </row>
    <row r="49" spans="1:18">
      <c r="A49" s="115" t="s">
        <v>54</v>
      </c>
      <c r="B49" s="115"/>
      <c r="C49" s="82">
        <f t="shared" ref="C49:M49" si="7">COUNTIF(C11:C46,"д")/COUNTA(C11:C46)</f>
        <v>0</v>
      </c>
      <c r="D49" s="82">
        <f t="shared" si="7"/>
        <v>0</v>
      </c>
      <c r="E49" s="82">
        <f t="shared" si="7"/>
        <v>0</v>
      </c>
      <c r="F49" s="82">
        <f t="shared" si="7"/>
        <v>0</v>
      </c>
      <c r="G49" s="82">
        <f t="shared" si="7"/>
        <v>0</v>
      </c>
      <c r="H49" s="82">
        <f t="shared" si="7"/>
        <v>0</v>
      </c>
      <c r="I49" s="82">
        <f t="shared" si="7"/>
        <v>0</v>
      </c>
      <c r="J49" s="82">
        <f t="shared" si="7"/>
        <v>0</v>
      </c>
      <c r="K49" s="82">
        <f t="shared" si="7"/>
        <v>0</v>
      </c>
      <c r="L49" s="82">
        <f t="shared" si="7"/>
        <v>0</v>
      </c>
      <c r="M49" s="82">
        <f t="shared" si="7"/>
        <v>0</v>
      </c>
      <c r="N49" s="111" t="s">
        <v>46</v>
      </c>
      <c r="O49" s="112"/>
      <c r="P49" s="112"/>
      <c r="Q49" s="112"/>
      <c r="R49" s="113"/>
    </row>
    <row r="50" spans="1:18">
      <c r="A50" s="115" t="s">
        <v>55</v>
      </c>
      <c r="B50" s="115"/>
      <c r="C50" s="82">
        <f t="shared" ref="C50:M50" si="8">COUNTIF(C11:C46,"в")/COUNTA(C11:C46)</f>
        <v>0</v>
      </c>
      <c r="D50" s="82">
        <f t="shared" si="8"/>
        <v>0</v>
      </c>
      <c r="E50" s="82">
        <f t="shared" si="8"/>
        <v>0</v>
      </c>
      <c r="F50" s="82">
        <f t="shared" si="8"/>
        <v>0</v>
      </c>
      <c r="G50" s="82">
        <f t="shared" si="8"/>
        <v>0</v>
      </c>
      <c r="H50" s="82">
        <f t="shared" si="8"/>
        <v>0</v>
      </c>
      <c r="I50" s="82">
        <f t="shared" si="8"/>
        <v>0</v>
      </c>
      <c r="J50" s="82">
        <f t="shared" si="8"/>
        <v>0</v>
      </c>
      <c r="K50" s="82">
        <f t="shared" si="8"/>
        <v>0</v>
      </c>
      <c r="L50" s="82">
        <f t="shared" si="8"/>
        <v>0</v>
      </c>
      <c r="M50" s="82">
        <f t="shared" si="8"/>
        <v>0</v>
      </c>
      <c r="N50" s="124" t="s">
        <v>47</v>
      </c>
      <c r="O50" s="125"/>
      <c r="P50" s="125"/>
      <c r="Q50" s="125"/>
      <c r="R50" s="110"/>
    </row>
    <row r="51" spans="1:18">
      <c r="A51" s="140" t="s">
        <v>56</v>
      </c>
      <c r="B51" s="140"/>
      <c r="C51" s="82">
        <f>C48+C49+C50</f>
        <v>0.55555555555555558</v>
      </c>
      <c r="D51" s="82">
        <f t="shared" ref="D51:M51" si="9">D48+D49+D50</f>
        <v>0.41666666666666669</v>
      </c>
      <c r="E51" s="82">
        <f t="shared" si="9"/>
        <v>0.44444444444444442</v>
      </c>
      <c r="F51" s="82">
        <f t="shared" si="9"/>
        <v>0.61111111111111116</v>
      </c>
      <c r="G51" s="82">
        <f t="shared" si="9"/>
        <v>0.66666666666666663</v>
      </c>
      <c r="H51" s="82">
        <f t="shared" si="9"/>
        <v>0.61111111111111116</v>
      </c>
      <c r="I51" s="82">
        <f t="shared" si="9"/>
        <v>0.63888888888888884</v>
      </c>
      <c r="J51" s="82">
        <f t="shared" si="9"/>
        <v>0.61111111111111116</v>
      </c>
      <c r="K51" s="82">
        <f t="shared" si="9"/>
        <v>0.72222222222222221</v>
      </c>
      <c r="L51" s="82">
        <f t="shared" si="9"/>
        <v>0.3611111111111111</v>
      </c>
      <c r="M51" s="82">
        <f t="shared" si="9"/>
        <v>0.3888888888888889</v>
      </c>
      <c r="N51" s="9" t="s">
        <v>48</v>
      </c>
      <c r="O51" s="9" t="s">
        <v>49</v>
      </c>
      <c r="P51" s="9" t="s">
        <v>50</v>
      </c>
      <c r="Q51" s="9" t="s">
        <v>51</v>
      </c>
      <c r="R51" s="10" t="s">
        <v>43</v>
      </c>
    </row>
    <row r="52" spans="1:18">
      <c r="A52" s="129" t="s">
        <v>57</v>
      </c>
      <c r="B52" s="129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85">
        <f>AVERAGE(N11:N46)</f>
        <v>0.45202020202020204</v>
      </c>
      <c r="O52" s="85">
        <f>AVERAGE(O11:O46)</f>
        <v>0.54797979797979801</v>
      </c>
      <c r="P52" s="85">
        <f>AVERAGE(P11:P46)</f>
        <v>0</v>
      </c>
      <c r="Q52" s="85">
        <f>AVERAGE(Q11:Q46)</f>
        <v>0</v>
      </c>
      <c r="R52" s="86">
        <f>AVERAGE(R11:R46)</f>
        <v>0.54797979797979801</v>
      </c>
    </row>
    <row r="57" spans="1:18" ht="15" customHeight="1">
      <c r="A57" s="1" t="s">
        <v>4</v>
      </c>
      <c r="C57" s="4" t="s">
        <v>62</v>
      </c>
    </row>
    <row r="58" spans="1:18" ht="15" customHeight="1">
      <c r="A58" s="138" t="s">
        <v>5</v>
      </c>
      <c r="B58" s="231" t="s">
        <v>6</v>
      </c>
      <c r="C58" s="145" t="s">
        <v>324</v>
      </c>
      <c r="D58" s="223"/>
      <c r="E58" s="223"/>
      <c r="F58" s="223"/>
      <c r="G58" s="223"/>
      <c r="H58" s="223"/>
      <c r="I58" s="223"/>
      <c r="J58" s="223"/>
      <c r="K58" s="223"/>
      <c r="L58" s="156" t="s">
        <v>295</v>
      </c>
      <c r="M58" s="164"/>
      <c r="N58" s="106" t="s">
        <v>37</v>
      </c>
      <c r="O58" s="106"/>
      <c r="P58" s="106"/>
      <c r="Q58" s="106"/>
      <c r="R58" s="106"/>
    </row>
    <row r="59" spans="1:18" ht="15" customHeight="1">
      <c r="A59" s="138"/>
      <c r="B59" s="233"/>
      <c r="C59" s="104" t="s">
        <v>325</v>
      </c>
      <c r="D59" s="104" t="s">
        <v>326</v>
      </c>
      <c r="E59" s="104" t="s">
        <v>327</v>
      </c>
      <c r="F59" s="104" t="s">
        <v>328</v>
      </c>
      <c r="G59" s="104" t="s">
        <v>329</v>
      </c>
      <c r="H59" s="104" t="s">
        <v>330</v>
      </c>
      <c r="I59" s="104"/>
      <c r="J59" s="104"/>
      <c r="K59" s="104" t="s">
        <v>331</v>
      </c>
      <c r="L59" s="104" t="s">
        <v>332</v>
      </c>
      <c r="M59" s="104"/>
      <c r="N59" s="113" t="s">
        <v>38</v>
      </c>
      <c r="O59" s="113"/>
      <c r="P59" s="113"/>
      <c r="Q59" s="113"/>
      <c r="R59" s="113"/>
    </row>
    <row r="60" spans="1:18" ht="15" customHeight="1">
      <c r="A60" s="138"/>
      <c r="B60" s="233"/>
      <c r="C60" s="104"/>
      <c r="D60" s="104"/>
      <c r="E60" s="104"/>
      <c r="F60" s="104"/>
      <c r="G60" s="104" t="s">
        <v>333</v>
      </c>
      <c r="H60" s="104" t="s">
        <v>334</v>
      </c>
      <c r="I60" s="104" t="s">
        <v>335</v>
      </c>
      <c r="J60" s="104" t="s">
        <v>336</v>
      </c>
      <c r="K60" s="104"/>
      <c r="L60" s="104"/>
      <c r="M60" s="104"/>
      <c r="N60" s="114" t="s">
        <v>39</v>
      </c>
      <c r="O60" s="114" t="s">
        <v>40</v>
      </c>
      <c r="P60" s="114" t="s">
        <v>41</v>
      </c>
      <c r="Q60" s="114" t="s">
        <v>42</v>
      </c>
      <c r="R60" s="107" t="s">
        <v>43</v>
      </c>
    </row>
    <row r="61" spans="1:18" ht="17.25" customHeight="1">
      <c r="A61" s="138"/>
      <c r="B61" s="233"/>
      <c r="C61" s="104"/>
      <c r="D61" s="104"/>
      <c r="E61" s="104"/>
      <c r="F61" s="104"/>
      <c r="G61" s="104" t="s">
        <v>333</v>
      </c>
      <c r="H61" s="104"/>
      <c r="I61" s="104"/>
      <c r="J61" s="104"/>
      <c r="K61" s="104"/>
      <c r="L61" s="104"/>
      <c r="M61" s="104"/>
      <c r="N61" s="114"/>
      <c r="O61" s="114"/>
      <c r="P61" s="114"/>
      <c r="Q61" s="114"/>
      <c r="R61" s="107"/>
    </row>
    <row r="62" spans="1:18" ht="17.25" thickBot="1">
      <c r="A62" s="139"/>
      <c r="B62" s="233"/>
      <c r="C62" s="104"/>
      <c r="D62" s="104"/>
      <c r="E62" s="104"/>
      <c r="F62" s="104"/>
      <c r="G62" s="104" t="s">
        <v>333</v>
      </c>
      <c r="H62" s="104"/>
      <c r="I62" s="104"/>
      <c r="J62" s="104"/>
      <c r="K62" s="104"/>
      <c r="L62" s="24" t="s">
        <v>337</v>
      </c>
      <c r="M62" s="24" t="s">
        <v>338</v>
      </c>
      <c r="N62" s="114"/>
      <c r="O62" s="114"/>
      <c r="P62" s="114"/>
      <c r="Q62" s="114"/>
      <c r="R62" s="107"/>
    </row>
    <row r="63" spans="1:18" ht="15.75" thickBot="1">
      <c r="A63" s="5">
        <v>1</v>
      </c>
      <c r="B63" s="64" t="s">
        <v>431</v>
      </c>
      <c r="C63" s="6" t="s">
        <v>433</v>
      </c>
      <c r="D63" s="6" t="s">
        <v>433</v>
      </c>
      <c r="E63" s="6" t="s">
        <v>432</v>
      </c>
      <c r="F63" s="6" t="s">
        <v>432</v>
      </c>
      <c r="G63" s="6" t="s">
        <v>432</v>
      </c>
      <c r="H63" s="6" t="s">
        <v>433</v>
      </c>
      <c r="I63" s="6" t="s">
        <v>433</v>
      </c>
      <c r="J63" s="6" t="s">
        <v>433</v>
      </c>
      <c r="K63" s="6" t="s">
        <v>433</v>
      </c>
      <c r="L63" s="6" t="s">
        <v>433</v>
      </c>
      <c r="M63" s="6" t="s">
        <v>433</v>
      </c>
      <c r="N63" s="83">
        <f>COUNTIF(C63:M63,"н")/COUNTA(C63:M63)</f>
        <v>0.27272727272727271</v>
      </c>
      <c r="O63" s="83">
        <f>COUNTIF(C63:M63,"с")/COUNTA(C63:M63)</f>
        <v>0.72727272727272729</v>
      </c>
      <c r="P63" s="83">
        <f>COUNTIF(C63:M63,"д")/COUNTA(C63:M63)</f>
        <v>0</v>
      </c>
      <c r="Q63" s="83">
        <f>COUNTIF(C63:M63,"в")/COUNTA(C63:M63)</f>
        <v>0</v>
      </c>
      <c r="R63" s="84">
        <f>Q63+P63+O63</f>
        <v>0.72727272727272729</v>
      </c>
    </row>
    <row r="64" spans="1:18" ht="15.75" thickBot="1">
      <c r="A64" s="7">
        <v>2</v>
      </c>
      <c r="B64" s="65" t="s">
        <v>396</v>
      </c>
      <c r="C64" s="6" t="s">
        <v>473</v>
      </c>
      <c r="D64" s="6" t="s">
        <v>473</v>
      </c>
      <c r="E64" s="6" t="s">
        <v>433</v>
      </c>
      <c r="F64" s="6" t="s">
        <v>473</v>
      </c>
      <c r="G64" s="6" t="s">
        <v>473</v>
      </c>
      <c r="H64" s="6" t="s">
        <v>473</v>
      </c>
      <c r="I64" s="6" t="s">
        <v>473</v>
      </c>
      <c r="J64" s="6" t="s">
        <v>473</v>
      </c>
      <c r="K64" s="6" t="s">
        <v>473</v>
      </c>
      <c r="L64" s="6" t="s">
        <v>473</v>
      </c>
      <c r="M64" s="6" t="s">
        <v>473</v>
      </c>
      <c r="N64" s="83">
        <f t="shared" ref="N64:N98" si="10">COUNTIF(C64:M64,"н")/COUNTA(C64:M64)</f>
        <v>0</v>
      </c>
      <c r="O64" s="83">
        <f t="shared" ref="O64:O98" si="11">COUNTIF(C64:M64,"с")/COUNTA(C64:M64)</f>
        <v>9.0909090909090912E-2</v>
      </c>
      <c r="P64" s="83">
        <f t="shared" ref="P64:P98" si="12">COUNTIF(C64:M64,"д")/COUNTA(C64:M64)</f>
        <v>0.90909090909090906</v>
      </c>
      <c r="Q64" s="83">
        <f t="shared" ref="Q64:Q98" si="13">COUNTIF(C64:M64,"в")/COUNTA(C64:M64)</f>
        <v>0</v>
      </c>
      <c r="R64" s="84">
        <f t="shared" ref="R64:R98" si="14">Q64+P64+O64</f>
        <v>1</v>
      </c>
    </row>
    <row r="65" spans="1:18" ht="15.75" thickBot="1">
      <c r="A65" s="5">
        <v>3</v>
      </c>
      <c r="B65" s="65" t="s">
        <v>397</v>
      </c>
      <c r="C65" s="6" t="s">
        <v>473</v>
      </c>
      <c r="D65" s="6" t="s">
        <v>473</v>
      </c>
      <c r="E65" s="6" t="s">
        <v>473</v>
      </c>
      <c r="F65" s="6" t="s">
        <v>473</v>
      </c>
      <c r="G65" s="6" t="s">
        <v>473</v>
      </c>
      <c r="H65" s="6" t="s">
        <v>473</v>
      </c>
      <c r="I65" s="6" t="s">
        <v>473</v>
      </c>
      <c r="J65" s="6" t="s">
        <v>473</v>
      </c>
      <c r="K65" s="6" t="s">
        <v>473</v>
      </c>
      <c r="L65" s="6" t="s">
        <v>473</v>
      </c>
      <c r="M65" s="6" t="s">
        <v>473</v>
      </c>
      <c r="N65" s="83">
        <f t="shared" si="10"/>
        <v>0</v>
      </c>
      <c r="O65" s="83">
        <f t="shared" si="11"/>
        <v>0</v>
      </c>
      <c r="P65" s="83">
        <f t="shared" si="12"/>
        <v>1</v>
      </c>
      <c r="Q65" s="83">
        <f t="shared" si="13"/>
        <v>0</v>
      </c>
      <c r="R65" s="84">
        <f t="shared" si="14"/>
        <v>1</v>
      </c>
    </row>
    <row r="66" spans="1:18" ht="15.75" thickBot="1">
      <c r="A66" s="7">
        <v>4</v>
      </c>
      <c r="B66" s="67" t="s">
        <v>430</v>
      </c>
      <c r="C66" s="6" t="s">
        <v>473</v>
      </c>
      <c r="D66" s="6" t="s">
        <v>473</v>
      </c>
      <c r="E66" s="6" t="s">
        <v>433</v>
      </c>
      <c r="F66" s="6" t="s">
        <v>433</v>
      </c>
      <c r="G66" s="6" t="s">
        <v>473</v>
      </c>
      <c r="H66" s="6" t="s">
        <v>473</v>
      </c>
      <c r="I66" s="6" t="s">
        <v>433</v>
      </c>
      <c r="J66" s="6" t="s">
        <v>473</v>
      </c>
      <c r="K66" s="6" t="s">
        <v>473</v>
      </c>
      <c r="L66" s="6" t="s">
        <v>473</v>
      </c>
      <c r="M66" s="6" t="s">
        <v>473</v>
      </c>
      <c r="N66" s="83">
        <f t="shared" si="10"/>
        <v>0</v>
      </c>
      <c r="O66" s="83">
        <f t="shared" si="11"/>
        <v>0.27272727272727271</v>
      </c>
      <c r="P66" s="83">
        <f t="shared" si="12"/>
        <v>0.72727272727272729</v>
      </c>
      <c r="Q66" s="83">
        <f t="shared" si="13"/>
        <v>0</v>
      </c>
      <c r="R66" s="84">
        <f t="shared" si="14"/>
        <v>1</v>
      </c>
    </row>
    <row r="67" spans="1:18" ht="18.75" customHeight="1" thickBot="1">
      <c r="A67" s="5">
        <v>5</v>
      </c>
      <c r="B67" s="65" t="s">
        <v>399</v>
      </c>
      <c r="C67" s="6" t="s">
        <v>473</v>
      </c>
      <c r="D67" s="6" t="s">
        <v>473</v>
      </c>
      <c r="E67" s="6" t="s">
        <v>473</v>
      </c>
      <c r="F67" s="6" t="s">
        <v>473</v>
      </c>
      <c r="G67" s="6" t="s">
        <v>473</v>
      </c>
      <c r="H67" s="6" t="s">
        <v>473</v>
      </c>
      <c r="I67" s="6" t="s">
        <v>433</v>
      </c>
      <c r="J67" s="6" t="s">
        <v>473</v>
      </c>
      <c r="K67" s="6" t="s">
        <v>473</v>
      </c>
      <c r="L67" s="6" t="s">
        <v>473</v>
      </c>
      <c r="M67" s="6" t="s">
        <v>473</v>
      </c>
      <c r="N67" s="83">
        <f t="shared" si="10"/>
        <v>0</v>
      </c>
      <c r="O67" s="83">
        <f t="shared" si="11"/>
        <v>9.0909090909090912E-2</v>
      </c>
      <c r="P67" s="83">
        <f t="shared" si="12"/>
        <v>0.90909090909090906</v>
      </c>
      <c r="Q67" s="83">
        <f t="shared" si="13"/>
        <v>0</v>
      </c>
      <c r="R67" s="84">
        <f t="shared" si="14"/>
        <v>1</v>
      </c>
    </row>
    <row r="68" spans="1:18" ht="20.25" customHeight="1" thickBot="1">
      <c r="A68" s="7">
        <v>6</v>
      </c>
      <c r="B68" s="65" t="s">
        <v>400</v>
      </c>
      <c r="C68" s="6" t="s">
        <v>473</v>
      </c>
      <c r="D68" s="6" t="s">
        <v>473</v>
      </c>
      <c r="E68" s="6" t="s">
        <v>433</v>
      </c>
      <c r="F68" s="6" t="s">
        <v>433</v>
      </c>
      <c r="G68" s="6" t="s">
        <v>473</v>
      </c>
      <c r="H68" s="6" t="s">
        <v>473</v>
      </c>
      <c r="I68" s="6" t="s">
        <v>473</v>
      </c>
      <c r="J68" s="6" t="s">
        <v>473</v>
      </c>
      <c r="K68" s="6" t="s">
        <v>473</v>
      </c>
      <c r="L68" s="6" t="s">
        <v>473</v>
      </c>
      <c r="M68" s="6" t="s">
        <v>473</v>
      </c>
      <c r="N68" s="83">
        <f t="shared" si="10"/>
        <v>0</v>
      </c>
      <c r="O68" s="83">
        <f t="shared" si="11"/>
        <v>0.18181818181818182</v>
      </c>
      <c r="P68" s="83">
        <f t="shared" si="12"/>
        <v>0.81818181818181823</v>
      </c>
      <c r="Q68" s="83">
        <f t="shared" si="13"/>
        <v>0</v>
      </c>
      <c r="R68" s="84">
        <f t="shared" si="14"/>
        <v>1</v>
      </c>
    </row>
    <row r="69" spans="1:18" ht="15.75" thickBot="1">
      <c r="A69" s="5">
        <v>7</v>
      </c>
      <c r="B69" s="65" t="s">
        <v>427</v>
      </c>
      <c r="C69" s="6" t="s">
        <v>473</v>
      </c>
      <c r="D69" s="6" t="s">
        <v>473</v>
      </c>
      <c r="E69" s="6" t="s">
        <v>433</v>
      </c>
      <c r="F69" s="6" t="s">
        <v>433</v>
      </c>
      <c r="G69" s="6" t="s">
        <v>473</v>
      </c>
      <c r="H69" s="6" t="s">
        <v>473</v>
      </c>
      <c r="I69" s="6" t="s">
        <v>433</v>
      </c>
      <c r="J69" s="6" t="s">
        <v>473</v>
      </c>
      <c r="K69" s="6" t="s">
        <v>473</v>
      </c>
      <c r="L69" s="6" t="s">
        <v>473</v>
      </c>
      <c r="M69" s="6" t="s">
        <v>473</v>
      </c>
      <c r="N69" s="83">
        <f t="shared" si="10"/>
        <v>0</v>
      </c>
      <c r="O69" s="83">
        <f t="shared" si="11"/>
        <v>0.27272727272727271</v>
      </c>
      <c r="P69" s="83">
        <f t="shared" si="12"/>
        <v>0.72727272727272729</v>
      </c>
      <c r="Q69" s="83">
        <f t="shared" si="13"/>
        <v>0</v>
      </c>
      <c r="R69" s="84">
        <f t="shared" si="14"/>
        <v>1</v>
      </c>
    </row>
    <row r="70" spans="1:18" ht="15.75" thickBot="1">
      <c r="A70" s="7">
        <v>8</v>
      </c>
      <c r="B70" s="65" t="s">
        <v>401</v>
      </c>
      <c r="C70" s="6" t="s">
        <v>473</v>
      </c>
      <c r="D70" s="6" t="s">
        <v>473</v>
      </c>
      <c r="E70" s="6" t="s">
        <v>473</v>
      </c>
      <c r="F70" s="6" t="s">
        <v>433</v>
      </c>
      <c r="G70" s="6" t="s">
        <v>473</v>
      </c>
      <c r="H70" s="6" t="s">
        <v>473</v>
      </c>
      <c r="I70" s="6" t="s">
        <v>473</v>
      </c>
      <c r="J70" s="6" t="s">
        <v>473</v>
      </c>
      <c r="K70" s="6" t="s">
        <v>473</v>
      </c>
      <c r="L70" s="6" t="s">
        <v>473</v>
      </c>
      <c r="M70" s="6" t="s">
        <v>473</v>
      </c>
      <c r="N70" s="83">
        <f t="shared" si="10"/>
        <v>0</v>
      </c>
      <c r="O70" s="83">
        <f t="shared" si="11"/>
        <v>9.0909090909090912E-2</v>
      </c>
      <c r="P70" s="83">
        <f t="shared" si="12"/>
        <v>0.90909090909090906</v>
      </c>
      <c r="Q70" s="83">
        <f t="shared" si="13"/>
        <v>0</v>
      </c>
      <c r="R70" s="84">
        <f t="shared" si="14"/>
        <v>1</v>
      </c>
    </row>
    <row r="71" spans="1:18" ht="15.75" thickBot="1">
      <c r="A71" s="5">
        <v>9</v>
      </c>
      <c r="B71" s="65" t="s">
        <v>402</v>
      </c>
      <c r="C71" s="6" t="s">
        <v>473</v>
      </c>
      <c r="D71" s="6" t="s">
        <v>473</v>
      </c>
      <c r="E71" s="6" t="s">
        <v>433</v>
      </c>
      <c r="F71" s="6" t="s">
        <v>433</v>
      </c>
      <c r="G71" s="6" t="s">
        <v>473</v>
      </c>
      <c r="H71" s="6" t="s">
        <v>473</v>
      </c>
      <c r="I71" s="6" t="s">
        <v>433</v>
      </c>
      <c r="J71" s="6" t="s">
        <v>473</v>
      </c>
      <c r="K71" s="6" t="s">
        <v>473</v>
      </c>
      <c r="L71" s="6" t="s">
        <v>473</v>
      </c>
      <c r="M71" s="6" t="s">
        <v>473</v>
      </c>
      <c r="N71" s="83">
        <f t="shared" si="10"/>
        <v>0</v>
      </c>
      <c r="O71" s="83">
        <f t="shared" si="11"/>
        <v>0.27272727272727271</v>
      </c>
      <c r="P71" s="83">
        <f t="shared" si="12"/>
        <v>0.72727272727272729</v>
      </c>
      <c r="Q71" s="83">
        <f t="shared" si="13"/>
        <v>0</v>
      </c>
      <c r="R71" s="84">
        <f t="shared" si="14"/>
        <v>1</v>
      </c>
    </row>
    <row r="72" spans="1:18" ht="15.75" thickBot="1">
      <c r="A72" s="7">
        <v>10</v>
      </c>
      <c r="B72" s="67" t="s">
        <v>429</v>
      </c>
      <c r="C72" s="6" t="s">
        <v>473</v>
      </c>
      <c r="D72" s="6" t="s">
        <v>473</v>
      </c>
      <c r="E72" s="6" t="s">
        <v>473</v>
      </c>
      <c r="F72" s="6" t="s">
        <v>473</v>
      </c>
      <c r="G72" s="6" t="s">
        <v>473</v>
      </c>
      <c r="H72" s="6" t="s">
        <v>473</v>
      </c>
      <c r="I72" s="6" t="s">
        <v>473</v>
      </c>
      <c r="J72" s="6" t="s">
        <v>473</v>
      </c>
      <c r="K72" s="6" t="s">
        <v>473</v>
      </c>
      <c r="L72" s="6" t="s">
        <v>473</v>
      </c>
      <c r="M72" s="6" t="s">
        <v>473</v>
      </c>
      <c r="N72" s="83">
        <f t="shared" si="10"/>
        <v>0</v>
      </c>
      <c r="O72" s="83">
        <f t="shared" si="11"/>
        <v>0</v>
      </c>
      <c r="P72" s="83">
        <f t="shared" si="12"/>
        <v>1</v>
      </c>
      <c r="Q72" s="83">
        <f t="shared" si="13"/>
        <v>0</v>
      </c>
      <c r="R72" s="84">
        <f t="shared" si="14"/>
        <v>1</v>
      </c>
    </row>
    <row r="73" spans="1:18" ht="15.75" thickBot="1">
      <c r="A73" s="5">
        <v>11</v>
      </c>
      <c r="B73" s="65" t="s">
        <v>404</v>
      </c>
      <c r="C73" s="6" t="s">
        <v>433</v>
      </c>
      <c r="D73" s="6" t="s">
        <v>473</v>
      </c>
      <c r="E73" s="6" t="s">
        <v>433</v>
      </c>
      <c r="F73" s="6" t="s">
        <v>473</v>
      </c>
      <c r="G73" s="6" t="s">
        <v>473</v>
      </c>
      <c r="H73" s="6" t="s">
        <v>473</v>
      </c>
      <c r="I73" s="6" t="s">
        <v>433</v>
      </c>
      <c r="J73" s="6" t="s">
        <v>433</v>
      </c>
      <c r="K73" s="6" t="s">
        <v>433</v>
      </c>
      <c r="L73" s="6" t="s">
        <v>433</v>
      </c>
      <c r="M73" s="6" t="s">
        <v>433</v>
      </c>
      <c r="N73" s="83">
        <f t="shared" si="10"/>
        <v>0</v>
      </c>
      <c r="O73" s="83">
        <f t="shared" si="11"/>
        <v>0.63636363636363635</v>
      </c>
      <c r="P73" s="83">
        <f t="shared" si="12"/>
        <v>0.36363636363636365</v>
      </c>
      <c r="Q73" s="83">
        <f t="shared" si="13"/>
        <v>0</v>
      </c>
      <c r="R73" s="84">
        <f t="shared" si="14"/>
        <v>1</v>
      </c>
    </row>
    <row r="74" spans="1:18" ht="15.75" thickBot="1">
      <c r="A74" s="7">
        <v>12</v>
      </c>
      <c r="B74" s="65" t="s">
        <v>405</v>
      </c>
      <c r="C74" s="6" t="s">
        <v>473</v>
      </c>
      <c r="D74" s="6" t="s">
        <v>473</v>
      </c>
      <c r="E74" s="6" t="s">
        <v>473</v>
      </c>
      <c r="F74" s="6" t="s">
        <v>473</v>
      </c>
      <c r="G74" s="6" t="s">
        <v>473</v>
      </c>
      <c r="H74" s="6" t="s">
        <v>473</v>
      </c>
      <c r="I74" s="6" t="s">
        <v>473</v>
      </c>
      <c r="J74" s="6" t="s">
        <v>473</v>
      </c>
      <c r="K74" s="6" t="s">
        <v>473</v>
      </c>
      <c r="L74" s="6" t="s">
        <v>433</v>
      </c>
      <c r="M74" s="6" t="s">
        <v>433</v>
      </c>
      <c r="N74" s="83">
        <f t="shared" si="10"/>
        <v>0</v>
      </c>
      <c r="O74" s="83">
        <f t="shared" si="11"/>
        <v>0.18181818181818182</v>
      </c>
      <c r="P74" s="83">
        <f t="shared" si="12"/>
        <v>0.81818181818181823</v>
      </c>
      <c r="Q74" s="83">
        <f t="shared" si="13"/>
        <v>0</v>
      </c>
      <c r="R74" s="84">
        <f t="shared" si="14"/>
        <v>1</v>
      </c>
    </row>
    <row r="75" spans="1:18" ht="15.75" thickBot="1">
      <c r="A75" s="5">
        <v>13</v>
      </c>
      <c r="B75" s="65" t="s">
        <v>406</v>
      </c>
      <c r="C75" s="6" t="s">
        <v>473</v>
      </c>
      <c r="D75" s="6" t="s">
        <v>473</v>
      </c>
      <c r="E75" s="6" t="s">
        <v>473</v>
      </c>
      <c r="F75" s="6" t="s">
        <v>473</v>
      </c>
      <c r="G75" s="6" t="s">
        <v>473</v>
      </c>
      <c r="H75" s="6" t="s">
        <v>473</v>
      </c>
      <c r="I75" s="6" t="s">
        <v>473</v>
      </c>
      <c r="J75" s="6" t="s">
        <v>473</v>
      </c>
      <c r="K75" s="6" t="s">
        <v>473</v>
      </c>
      <c r="L75" s="6" t="s">
        <v>433</v>
      </c>
      <c r="M75" s="6" t="s">
        <v>433</v>
      </c>
      <c r="N75" s="83">
        <f t="shared" si="10"/>
        <v>0</v>
      </c>
      <c r="O75" s="83">
        <f t="shared" si="11"/>
        <v>0.18181818181818182</v>
      </c>
      <c r="P75" s="83">
        <f t="shared" si="12"/>
        <v>0.81818181818181823</v>
      </c>
      <c r="Q75" s="83">
        <f t="shared" si="13"/>
        <v>0</v>
      </c>
      <c r="R75" s="84">
        <f t="shared" si="14"/>
        <v>1</v>
      </c>
    </row>
    <row r="76" spans="1:18" ht="15.75" thickBot="1">
      <c r="A76" s="7">
        <v>14</v>
      </c>
      <c r="B76" s="65" t="s">
        <v>407</v>
      </c>
      <c r="C76" s="6" t="s">
        <v>473</v>
      </c>
      <c r="D76" s="6" t="s">
        <v>473</v>
      </c>
      <c r="E76" s="6" t="s">
        <v>433</v>
      </c>
      <c r="F76" s="6" t="s">
        <v>473</v>
      </c>
      <c r="G76" s="6" t="s">
        <v>473</v>
      </c>
      <c r="H76" s="6" t="s">
        <v>473</v>
      </c>
      <c r="I76" s="6" t="s">
        <v>473</v>
      </c>
      <c r="J76" s="6" t="s">
        <v>473</v>
      </c>
      <c r="K76" s="6" t="s">
        <v>473</v>
      </c>
      <c r="L76" s="6" t="s">
        <v>433</v>
      </c>
      <c r="M76" s="6" t="s">
        <v>433</v>
      </c>
      <c r="N76" s="83">
        <f t="shared" si="10"/>
        <v>0</v>
      </c>
      <c r="O76" s="83">
        <f t="shared" si="11"/>
        <v>0.27272727272727271</v>
      </c>
      <c r="P76" s="83">
        <f t="shared" si="12"/>
        <v>0.72727272727272729</v>
      </c>
      <c r="Q76" s="83">
        <f t="shared" si="13"/>
        <v>0</v>
      </c>
      <c r="R76" s="84">
        <f t="shared" si="14"/>
        <v>1</v>
      </c>
    </row>
    <row r="77" spans="1:18" ht="15.75" thickBot="1">
      <c r="A77" s="5">
        <v>15</v>
      </c>
      <c r="B77" s="65" t="s">
        <v>408</v>
      </c>
      <c r="C77" s="6" t="s">
        <v>473</v>
      </c>
      <c r="D77" s="6" t="s">
        <v>473</v>
      </c>
      <c r="E77" s="6" t="s">
        <v>433</v>
      </c>
      <c r="F77" s="6" t="s">
        <v>433</v>
      </c>
      <c r="G77" s="6" t="s">
        <v>473</v>
      </c>
      <c r="H77" s="6" t="s">
        <v>473</v>
      </c>
      <c r="I77" s="6" t="s">
        <v>473</v>
      </c>
      <c r="J77" s="6" t="s">
        <v>473</v>
      </c>
      <c r="K77" s="6" t="s">
        <v>473</v>
      </c>
      <c r="L77" s="6" t="s">
        <v>433</v>
      </c>
      <c r="M77" s="6" t="s">
        <v>433</v>
      </c>
      <c r="N77" s="83">
        <f t="shared" si="10"/>
        <v>0</v>
      </c>
      <c r="O77" s="83">
        <f t="shared" si="11"/>
        <v>0.36363636363636365</v>
      </c>
      <c r="P77" s="83">
        <f t="shared" si="12"/>
        <v>0.63636363636363635</v>
      </c>
      <c r="Q77" s="83">
        <f t="shared" si="13"/>
        <v>0</v>
      </c>
      <c r="R77" s="84">
        <f t="shared" si="14"/>
        <v>1</v>
      </c>
    </row>
    <row r="78" spans="1:18" ht="15.75" thickBot="1">
      <c r="A78" s="7">
        <v>16</v>
      </c>
      <c r="B78" s="65" t="s">
        <v>403</v>
      </c>
      <c r="C78" s="6" t="s">
        <v>473</v>
      </c>
      <c r="D78" s="6" t="s">
        <v>473</v>
      </c>
      <c r="E78" s="6" t="s">
        <v>433</v>
      </c>
      <c r="F78" s="6" t="s">
        <v>433</v>
      </c>
      <c r="G78" s="6" t="s">
        <v>473</v>
      </c>
      <c r="H78" s="6" t="s">
        <v>473</v>
      </c>
      <c r="I78" s="6" t="s">
        <v>473</v>
      </c>
      <c r="J78" s="6" t="s">
        <v>473</v>
      </c>
      <c r="K78" s="6" t="s">
        <v>473</v>
      </c>
      <c r="L78" s="6" t="s">
        <v>433</v>
      </c>
      <c r="M78" s="6" t="s">
        <v>433</v>
      </c>
      <c r="N78" s="83">
        <f t="shared" si="10"/>
        <v>0</v>
      </c>
      <c r="O78" s="83">
        <f t="shared" si="11"/>
        <v>0.36363636363636365</v>
      </c>
      <c r="P78" s="83">
        <f t="shared" si="12"/>
        <v>0.63636363636363635</v>
      </c>
      <c r="Q78" s="83">
        <f t="shared" si="13"/>
        <v>0</v>
      </c>
      <c r="R78" s="84">
        <f t="shared" si="14"/>
        <v>1</v>
      </c>
    </row>
    <row r="79" spans="1:18" ht="15.75" thickBot="1">
      <c r="A79" s="5">
        <v>17</v>
      </c>
      <c r="B79" s="65" t="s">
        <v>409</v>
      </c>
      <c r="C79" s="6" t="s">
        <v>473</v>
      </c>
      <c r="D79" s="6" t="s">
        <v>473</v>
      </c>
      <c r="E79" s="6" t="s">
        <v>433</v>
      </c>
      <c r="F79" s="6" t="s">
        <v>473</v>
      </c>
      <c r="G79" s="6" t="s">
        <v>473</v>
      </c>
      <c r="H79" s="6" t="s">
        <v>473</v>
      </c>
      <c r="I79" s="6" t="s">
        <v>473</v>
      </c>
      <c r="J79" s="6" t="s">
        <v>473</v>
      </c>
      <c r="K79" s="6" t="s">
        <v>473</v>
      </c>
      <c r="L79" s="6" t="s">
        <v>433</v>
      </c>
      <c r="M79" s="6" t="s">
        <v>433</v>
      </c>
      <c r="N79" s="83">
        <f t="shared" si="10"/>
        <v>0</v>
      </c>
      <c r="O79" s="83">
        <f t="shared" si="11"/>
        <v>0.27272727272727271</v>
      </c>
      <c r="P79" s="83">
        <f t="shared" si="12"/>
        <v>0.72727272727272729</v>
      </c>
      <c r="Q79" s="83">
        <f t="shared" si="13"/>
        <v>0</v>
      </c>
      <c r="R79" s="84">
        <f t="shared" si="14"/>
        <v>1</v>
      </c>
    </row>
    <row r="80" spans="1:18" ht="15.75" thickBot="1">
      <c r="A80" s="7">
        <v>18</v>
      </c>
      <c r="B80" s="64" t="s">
        <v>412</v>
      </c>
      <c r="C80" s="6" t="s">
        <v>473</v>
      </c>
      <c r="D80" s="6" t="s">
        <v>473</v>
      </c>
      <c r="E80" s="6" t="s">
        <v>433</v>
      </c>
      <c r="F80" s="6" t="s">
        <v>433</v>
      </c>
      <c r="G80" s="6" t="s">
        <v>473</v>
      </c>
      <c r="H80" s="6" t="s">
        <v>473</v>
      </c>
      <c r="I80" s="6" t="s">
        <v>473</v>
      </c>
      <c r="J80" s="6" t="s">
        <v>473</v>
      </c>
      <c r="K80" s="6" t="s">
        <v>473</v>
      </c>
      <c r="L80" s="6" t="s">
        <v>433</v>
      </c>
      <c r="M80" s="6" t="s">
        <v>433</v>
      </c>
      <c r="N80" s="83">
        <f t="shared" si="10"/>
        <v>0</v>
      </c>
      <c r="O80" s="83">
        <f t="shared" si="11"/>
        <v>0.36363636363636365</v>
      </c>
      <c r="P80" s="83">
        <f t="shared" si="12"/>
        <v>0.63636363636363635</v>
      </c>
      <c r="Q80" s="83">
        <f t="shared" si="13"/>
        <v>0</v>
      </c>
      <c r="R80" s="84">
        <f t="shared" si="14"/>
        <v>1</v>
      </c>
    </row>
    <row r="81" spans="1:18" ht="15.75" thickBot="1">
      <c r="A81" s="5">
        <v>19</v>
      </c>
      <c r="B81" s="65" t="s">
        <v>398</v>
      </c>
      <c r="C81" s="6" t="s">
        <v>473</v>
      </c>
      <c r="D81" s="6" t="s">
        <v>473</v>
      </c>
      <c r="E81" s="6" t="s">
        <v>433</v>
      </c>
      <c r="F81" s="6" t="s">
        <v>473</v>
      </c>
      <c r="G81" s="6" t="s">
        <v>473</v>
      </c>
      <c r="H81" s="6" t="s">
        <v>473</v>
      </c>
      <c r="I81" s="6" t="s">
        <v>433</v>
      </c>
      <c r="J81" s="6" t="s">
        <v>473</v>
      </c>
      <c r="K81" s="6" t="s">
        <v>473</v>
      </c>
      <c r="L81" s="6" t="s">
        <v>433</v>
      </c>
      <c r="M81" s="6" t="s">
        <v>433</v>
      </c>
      <c r="N81" s="83">
        <f t="shared" si="10"/>
        <v>0</v>
      </c>
      <c r="O81" s="83">
        <f t="shared" si="11"/>
        <v>0.36363636363636365</v>
      </c>
      <c r="P81" s="83">
        <f t="shared" si="12"/>
        <v>0.63636363636363635</v>
      </c>
      <c r="Q81" s="83">
        <f t="shared" si="13"/>
        <v>0</v>
      </c>
      <c r="R81" s="84">
        <f t="shared" si="14"/>
        <v>1</v>
      </c>
    </row>
    <row r="82" spans="1:18" ht="15.75" thickBot="1">
      <c r="A82" s="7">
        <v>20</v>
      </c>
      <c r="B82" s="65" t="s">
        <v>413</v>
      </c>
      <c r="C82" s="6" t="s">
        <v>433</v>
      </c>
      <c r="D82" s="6" t="s">
        <v>473</v>
      </c>
      <c r="E82" s="6" t="s">
        <v>433</v>
      </c>
      <c r="F82" s="6" t="s">
        <v>473</v>
      </c>
      <c r="G82" s="6" t="s">
        <v>473</v>
      </c>
      <c r="H82" s="6" t="s">
        <v>433</v>
      </c>
      <c r="I82" s="6" t="s">
        <v>433</v>
      </c>
      <c r="J82" s="6" t="s">
        <v>433</v>
      </c>
      <c r="K82" s="6" t="s">
        <v>433</v>
      </c>
      <c r="L82" s="6" t="s">
        <v>433</v>
      </c>
      <c r="M82" s="6" t="s">
        <v>433</v>
      </c>
      <c r="N82" s="83">
        <f t="shared" si="10"/>
        <v>0</v>
      </c>
      <c r="O82" s="83">
        <f t="shared" si="11"/>
        <v>0.72727272727272729</v>
      </c>
      <c r="P82" s="83">
        <f t="shared" si="12"/>
        <v>0.27272727272727271</v>
      </c>
      <c r="Q82" s="83">
        <f t="shared" si="13"/>
        <v>0</v>
      </c>
      <c r="R82" s="84">
        <f t="shared" si="14"/>
        <v>1</v>
      </c>
    </row>
    <row r="83" spans="1:18" ht="15.75" thickBot="1">
      <c r="A83" s="5">
        <v>21</v>
      </c>
      <c r="B83" s="65" t="s">
        <v>414</v>
      </c>
      <c r="C83" s="6" t="s">
        <v>473</v>
      </c>
      <c r="D83" s="6" t="s">
        <v>473</v>
      </c>
      <c r="E83" s="6" t="s">
        <v>473</v>
      </c>
      <c r="F83" s="6" t="s">
        <v>473</v>
      </c>
      <c r="G83" s="6" t="s">
        <v>473</v>
      </c>
      <c r="H83" s="6" t="s">
        <v>473</v>
      </c>
      <c r="I83" s="6" t="s">
        <v>473</v>
      </c>
      <c r="J83" s="6" t="s">
        <v>473</v>
      </c>
      <c r="K83" s="6" t="s">
        <v>473</v>
      </c>
      <c r="L83" s="6" t="s">
        <v>433</v>
      </c>
      <c r="M83" s="6" t="s">
        <v>433</v>
      </c>
      <c r="N83" s="83">
        <f t="shared" si="10"/>
        <v>0</v>
      </c>
      <c r="O83" s="83">
        <f t="shared" si="11"/>
        <v>0.18181818181818182</v>
      </c>
      <c r="P83" s="83">
        <f t="shared" si="12"/>
        <v>0.81818181818181823</v>
      </c>
      <c r="Q83" s="83">
        <f t="shared" si="13"/>
        <v>0</v>
      </c>
      <c r="R83" s="84">
        <f t="shared" si="14"/>
        <v>1</v>
      </c>
    </row>
    <row r="84" spans="1:18" ht="15.75" thickBot="1">
      <c r="A84" s="7">
        <v>22</v>
      </c>
      <c r="B84" s="65" t="s">
        <v>415</v>
      </c>
      <c r="C84" s="6" t="s">
        <v>473</v>
      </c>
      <c r="D84" s="6" t="s">
        <v>473</v>
      </c>
      <c r="E84" s="6" t="s">
        <v>433</v>
      </c>
      <c r="F84" s="6" t="s">
        <v>473</v>
      </c>
      <c r="G84" s="6" t="s">
        <v>473</v>
      </c>
      <c r="H84" s="6" t="s">
        <v>473</v>
      </c>
      <c r="I84" s="6" t="s">
        <v>433</v>
      </c>
      <c r="J84" s="6" t="s">
        <v>473</v>
      </c>
      <c r="K84" s="6" t="s">
        <v>473</v>
      </c>
      <c r="L84" s="6" t="s">
        <v>433</v>
      </c>
      <c r="M84" s="6" t="s">
        <v>433</v>
      </c>
      <c r="N84" s="83">
        <f t="shared" si="10"/>
        <v>0</v>
      </c>
      <c r="O84" s="83">
        <f t="shared" si="11"/>
        <v>0.36363636363636365</v>
      </c>
      <c r="P84" s="83">
        <f t="shared" si="12"/>
        <v>0.63636363636363635</v>
      </c>
      <c r="Q84" s="83">
        <f t="shared" si="13"/>
        <v>0</v>
      </c>
      <c r="R84" s="84">
        <f t="shared" si="14"/>
        <v>1</v>
      </c>
    </row>
    <row r="85" spans="1:18" ht="15.75" thickBot="1">
      <c r="A85" s="5">
        <v>23</v>
      </c>
      <c r="B85" s="65" t="s">
        <v>416</v>
      </c>
      <c r="C85" s="6" t="s">
        <v>473</v>
      </c>
      <c r="D85" s="6" t="s">
        <v>473</v>
      </c>
      <c r="E85" s="6" t="s">
        <v>473</v>
      </c>
      <c r="F85" s="6" t="s">
        <v>473</v>
      </c>
      <c r="G85" s="6" t="s">
        <v>473</v>
      </c>
      <c r="H85" s="6" t="s">
        <v>473</v>
      </c>
      <c r="I85" s="6" t="s">
        <v>433</v>
      </c>
      <c r="J85" s="6" t="s">
        <v>473</v>
      </c>
      <c r="K85" s="6" t="s">
        <v>473</v>
      </c>
      <c r="L85" s="6" t="s">
        <v>433</v>
      </c>
      <c r="M85" s="6" t="s">
        <v>433</v>
      </c>
      <c r="N85" s="83">
        <f t="shared" si="10"/>
        <v>0</v>
      </c>
      <c r="O85" s="83">
        <f t="shared" si="11"/>
        <v>0.27272727272727271</v>
      </c>
      <c r="P85" s="83">
        <f t="shared" si="12"/>
        <v>0.72727272727272729</v>
      </c>
      <c r="Q85" s="83">
        <f t="shared" si="13"/>
        <v>0</v>
      </c>
      <c r="R85" s="84">
        <f t="shared" si="14"/>
        <v>1</v>
      </c>
    </row>
    <row r="86" spans="1:18" ht="15.75" thickBot="1">
      <c r="A86" s="7">
        <v>24</v>
      </c>
      <c r="B86" s="65" t="s">
        <v>417</v>
      </c>
      <c r="C86" s="6" t="s">
        <v>433</v>
      </c>
      <c r="D86" s="6" t="s">
        <v>473</v>
      </c>
      <c r="E86" s="6" t="s">
        <v>433</v>
      </c>
      <c r="F86" s="6" t="s">
        <v>433</v>
      </c>
      <c r="G86" s="6" t="s">
        <v>433</v>
      </c>
      <c r="H86" s="6" t="s">
        <v>433</v>
      </c>
      <c r="I86" s="6" t="s">
        <v>433</v>
      </c>
      <c r="J86" s="6" t="s">
        <v>433</v>
      </c>
      <c r="K86" s="6" t="s">
        <v>433</v>
      </c>
      <c r="L86" s="6" t="s">
        <v>433</v>
      </c>
      <c r="M86" s="6" t="s">
        <v>433</v>
      </c>
      <c r="N86" s="83">
        <f t="shared" si="10"/>
        <v>0</v>
      </c>
      <c r="O86" s="83">
        <f t="shared" si="11"/>
        <v>0.90909090909090906</v>
      </c>
      <c r="P86" s="83">
        <f t="shared" si="12"/>
        <v>9.0909090909090912E-2</v>
      </c>
      <c r="Q86" s="83">
        <f t="shared" si="13"/>
        <v>0</v>
      </c>
      <c r="R86" s="84">
        <f t="shared" si="14"/>
        <v>1</v>
      </c>
    </row>
    <row r="87" spans="1:18" ht="15.75" thickBot="1">
      <c r="A87" s="5">
        <v>25</v>
      </c>
      <c r="B87" s="65" t="s">
        <v>418</v>
      </c>
      <c r="C87" s="6" t="s">
        <v>473</v>
      </c>
      <c r="D87" s="6" t="s">
        <v>473</v>
      </c>
      <c r="E87" s="6" t="s">
        <v>473</v>
      </c>
      <c r="F87" s="6" t="s">
        <v>473</v>
      </c>
      <c r="G87" s="6" t="s">
        <v>473</v>
      </c>
      <c r="H87" s="6" t="s">
        <v>473</v>
      </c>
      <c r="I87" s="6" t="s">
        <v>433</v>
      </c>
      <c r="J87" s="6" t="s">
        <v>473</v>
      </c>
      <c r="K87" s="6" t="s">
        <v>473</v>
      </c>
      <c r="L87" s="6" t="s">
        <v>433</v>
      </c>
      <c r="M87" s="6" t="s">
        <v>433</v>
      </c>
      <c r="N87" s="83">
        <f t="shared" si="10"/>
        <v>0</v>
      </c>
      <c r="O87" s="83">
        <f t="shared" si="11"/>
        <v>0.27272727272727271</v>
      </c>
      <c r="P87" s="83">
        <f t="shared" si="12"/>
        <v>0.72727272727272729</v>
      </c>
      <c r="Q87" s="83">
        <f t="shared" si="13"/>
        <v>0</v>
      </c>
      <c r="R87" s="84">
        <f t="shared" si="14"/>
        <v>1</v>
      </c>
    </row>
    <row r="88" spans="1:18" ht="15.75" thickBot="1">
      <c r="A88" s="7">
        <v>26</v>
      </c>
      <c r="B88" s="65" t="s">
        <v>411</v>
      </c>
      <c r="C88" s="6" t="s">
        <v>433</v>
      </c>
      <c r="D88" s="6" t="s">
        <v>473</v>
      </c>
      <c r="E88" s="6" t="s">
        <v>433</v>
      </c>
      <c r="F88" s="6" t="s">
        <v>433</v>
      </c>
      <c r="G88" s="6" t="s">
        <v>433</v>
      </c>
      <c r="H88" s="6" t="s">
        <v>433</v>
      </c>
      <c r="I88" s="6" t="s">
        <v>433</v>
      </c>
      <c r="J88" s="6" t="s">
        <v>433</v>
      </c>
      <c r="K88" s="6" t="s">
        <v>433</v>
      </c>
      <c r="L88" s="6" t="s">
        <v>433</v>
      </c>
      <c r="M88" s="6" t="s">
        <v>433</v>
      </c>
      <c r="N88" s="83">
        <f t="shared" si="10"/>
        <v>0</v>
      </c>
      <c r="O88" s="83">
        <f t="shared" si="11"/>
        <v>0.90909090909090906</v>
      </c>
      <c r="P88" s="83">
        <f t="shared" si="12"/>
        <v>9.0909090909090912E-2</v>
      </c>
      <c r="Q88" s="83">
        <f t="shared" si="13"/>
        <v>0</v>
      </c>
      <c r="R88" s="84">
        <f t="shared" si="14"/>
        <v>1</v>
      </c>
    </row>
    <row r="89" spans="1:18" ht="15.75" thickBot="1">
      <c r="A89" s="5">
        <v>27</v>
      </c>
      <c r="B89" s="65" t="s">
        <v>428</v>
      </c>
      <c r="C89" s="6" t="s">
        <v>473</v>
      </c>
      <c r="D89" s="6" t="s">
        <v>473</v>
      </c>
      <c r="E89" s="6" t="s">
        <v>473</v>
      </c>
      <c r="F89" s="6" t="s">
        <v>473</v>
      </c>
      <c r="G89" s="6" t="s">
        <v>473</v>
      </c>
      <c r="H89" s="6" t="s">
        <v>473</v>
      </c>
      <c r="I89" s="6" t="s">
        <v>433</v>
      </c>
      <c r="J89" s="6" t="s">
        <v>473</v>
      </c>
      <c r="K89" s="6" t="s">
        <v>473</v>
      </c>
      <c r="L89" s="6" t="s">
        <v>433</v>
      </c>
      <c r="M89" s="6" t="s">
        <v>433</v>
      </c>
      <c r="N89" s="83">
        <f t="shared" si="10"/>
        <v>0</v>
      </c>
      <c r="O89" s="83">
        <f t="shared" si="11"/>
        <v>0.27272727272727271</v>
      </c>
      <c r="P89" s="83">
        <f t="shared" si="12"/>
        <v>0.72727272727272729</v>
      </c>
      <c r="Q89" s="83">
        <f t="shared" si="13"/>
        <v>0</v>
      </c>
      <c r="R89" s="84">
        <f t="shared" si="14"/>
        <v>1</v>
      </c>
    </row>
    <row r="90" spans="1:18" ht="15.75" thickBot="1">
      <c r="A90" s="7">
        <v>28</v>
      </c>
      <c r="B90" s="65" t="s">
        <v>419</v>
      </c>
      <c r="C90" s="6" t="s">
        <v>433</v>
      </c>
      <c r="D90" s="6" t="s">
        <v>473</v>
      </c>
      <c r="E90" s="6" t="s">
        <v>473</v>
      </c>
      <c r="F90" s="6" t="s">
        <v>473</v>
      </c>
      <c r="G90" s="6" t="s">
        <v>473</v>
      </c>
      <c r="H90" s="6" t="s">
        <v>473</v>
      </c>
      <c r="I90" s="6" t="s">
        <v>433</v>
      </c>
      <c r="J90" s="6" t="s">
        <v>473</v>
      </c>
      <c r="K90" s="6" t="s">
        <v>473</v>
      </c>
      <c r="L90" s="6" t="s">
        <v>433</v>
      </c>
      <c r="M90" s="6" t="s">
        <v>433</v>
      </c>
      <c r="N90" s="83">
        <f t="shared" si="10"/>
        <v>0</v>
      </c>
      <c r="O90" s="83">
        <f t="shared" si="11"/>
        <v>0.36363636363636365</v>
      </c>
      <c r="P90" s="83">
        <f t="shared" si="12"/>
        <v>0.63636363636363635</v>
      </c>
      <c r="Q90" s="83">
        <f t="shared" si="13"/>
        <v>0</v>
      </c>
      <c r="R90" s="84">
        <f t="shared" si="14"/>
        <v>1</v>
      </c>
    </row>
    <row r="91" spans="1:18" ht="15.75" thickBot="1">
      <c r="A91" s="5">
        <v>29</v>
      </c>
      <c r="B91" s="65" t="s">
        <v>420</v>
      </c>
      <c r="C91" s="6" t="s">
        <v>473</v>
      </c>
      <c r="D91" s="6" t="s">
        <v>473</v>
      </c>
      <c r="E91" s="6" t="s">
        <v>473</v>
      </c>
      <c r="F91" s="6" t="s">
        <v>473</v>
      </c>
      <c r="G91" s="6" t="s">
        <v>473</v>
      </c>
      <c r="H91" s="6" t="s">
        <v>473</v>
      </c>
      <c r="I91" s="6" t="s">
        <v>473</v>
      </c>
      <c r="J91" s="6" t="s">
        <v>473</v>
      </c>
      <c r="K91" s="6" t="s">
        <v>473</v>
      </c>
      <c r="L91" s="6" t="s">
        <v>433</v>
      </c>
      <c r="M91" s="6" t="s">
        <v>433</v>
      </c>
      <c r="N91" s="83">
        <f t="shared" si="10"/>
        <v>0</v>
      </c>
      <c r="O91" s="83">
        <f t="shared" si="11"/>
        <v>0.18181818181818182</v>
      </c>
      <c r="P91" s="83">
        <f t="shared" si="12"/>
        <v>0.81818181818181823</v>
      </c>
      <c r="Q91" s="83">
        <f t="shared" si="13"/>
        <v>0</v>
      </c>
      <c r="R91" s="84">
        <f t="shared" si="14"/>
        <v>1</v>
      </c>
    </row>
    <row r="92" spans="1:18" ht="15.75" thickBot="1">
      <c r="A92" s="7">
        <v>30</v>
      </c>
      <c r="B92" s="65" t="s">
        <v>421</v>
      </c>
      <c r="C92" s="6" t="s">
        <v>433</v>
      </c>
      <c r="D92" s="6" t="s">
        <v>473</v>
      </c>
      <c r="E92" s="6" t="s">
        <v>433</v>
      </c>
      <c r="F92" s="6" t="s">
        <v>433</v>
      </c>
      <c r="G92" s="6" t="s">
        <v>473</v>
      </c>
      <c r="H92" s="6" t="s">
        <v>473</v>
      </c>
      <c r="I92" s="6" t="s">
        <v>433</v>
      </c>
      <c r="J92" s="6" t="s">
        <v>433</v>
      </c>
      <c r="K92" s="6" t="s">
        <v>433</v>
      </c>
      <c r="L92" s="6" t="s">
        <v>433</v>
      </c>
      <c r="M92" s="6" t="s">
        <v>433</v>
      </c>
      <c r="N92" s="83">
        <f t="shared" si="10"/>
        <v>0</v>
      </c>
      <c r="O92" s="83">
        <f t="shared" si="11"/>
        <v>0.72727272727272729</v>
      </c>
      <c r="P92" s="83">
        <f t="shared" si="12"/>
        <v>0.27272727272727271</v>
      </c>
      <c r="Q92" s="83">
        <f t="shared" si="13"/>
        <v>0</v>
      </c>
      <c r="R92" s="84">
        <f t="shared" si="14"/>
        <v>1</v>
      </c>
    </row>
    <row r="93" spans="1:18" ht="15.75" thickBot="1">
      <c r="A93" s="5">
        <v>31</v>
      </c>
      <c r="B93" s="65" t="s">
        <v>422</v>
      </c>
      <c r="C93" s="6" t="s">
        <v>473</v>
      </c>
      <c r="D93" s="6" t="s">
        <v>473</v>
      </c>
      <c r="E93" s="6" t="s">
        <v>473</v>
      </c>
      <c r="F93" s="6" t="s">
        <v>433</v>
      </c>
      <c r="G93" s="6" t="s">
        <v>473</v>
      </c>
      <c r="H93" s="6" t="s">
        <v>473</v>
      </c>
      <c r="I93" s="6" t="s">
        <v>433</v>
      </c>
      <c r="J93" s="6" t="s">
        <v>473</v>
      </c>
      <c r="K93" s="6" t="s">
        <v>473</v>
      </c>
      <c r="L93" s="6" t="s">
        <v>433</v>
      </c>
      <c r="M93" s="6" t="s">
        <v>433</v>
      </c>
      <c r="N93" s="83">
        <f t="shared" si="10"/>
        <v>0</v>
      </c>
      <c r="O93" s="83">
        <f t="shared" si="11"/>
        <v>0.36363636363636365</v>
      </c>
      <c r="P93" s="83">
        <f t="shared" si="12"/>
        <v>0.63636363636363635</v>
      </c>
      <c r="Q93" s="83">
        <f t="shared" si="13"/>
        <v>0</v>
      </c>
      <c r="R93" s="84">
        <f t="shared" si="14"/>
        <v>1</v>
      </c>
    </row>
    <row r="94" spans="1:18" ht="15.75" thickBot="1">
      <c r="A94" s="7">
        <v>32</v>
      </c>
      <c r="B94" s="65" t="s">
        <v>423</v>
      </c>
      <c r="C94" s="6" t="s">
        <v>473</v>
      </c>
      <c r="D94" s="6" t="s">
        <v>473</v>
      </c>
      <c r="E94" s="6" t="s">
        <v>473</v>
      </c>
      <c r="F94" s="6" t="s">
        <v>433</v>
      </c>
      <c r="G94" s="6" t="s">
        <v>473</v>
      </c>
      <c r="H94" s="6" t="s">
        <v>473</v>
      </c>
      <c r="I94" s="6" t="s">
        <v>433</v>
      </c>
      <c r="J94" s="6" t="s">
        <v>473</v>
      </c>
      <c r="K94" s="6" t="s">
        <v>473</v>
      </c>
      <c r="L94" s="6" t="s">
        <v>433</v>
      </c>
      <c r="M94" s="6" t="s">
        <v>433</v>
      </c>
      <c r="N94" s="83">
        <f t="shared" si="10"/>
        <v>0</v>
      </c>
      <c r="O94" s="83">
        <f t="shared" si="11"/>
        <v>0.36363636363636365</v>
      </c>
      <c r="P94" s="83">
        <f t="shared" si="12"/>
        <v>0.63636363636363635</v>
      </c>
      <c r="Q94" s="83">
        <f t="shared" si="13"/>
        <v>0</v>
      </c>
      <c r="R94" s="84">
        <f t="shared" si="14"/>
        <v>1</v>
      </c>
    </row>
    <row r="95" spans="1:18" ht="15.75" thickBot="1">
      <c r="A95" s="5">
        <v>33</v>
      </c>
      <c r="B95" s="65" t="s">
        <v>424</v>
      </c>
      <c r="C95" s="6" t="s">
        <v>433</v>
      </c>
      <c r="D95" s="6" t="s">
        <v>473</v>
      </c>
      <c r="E95" s="6" t="s">
        <v>433</v>
      </c>
      <c r="F95" s="6" t="s">
        <v>433</v>
      </c>
      <c r="G95" s="6" t="s">
        <v>473</v>
      </c>
      <c r="H95" s="6" t="s">
        <v>473</v>
      </c>
      <c r="I95" s="6" t="s">
        <v>433</v>
      </c>
      <c r="J95" s="6" t="s">
        <v>473</v>
      </c>
      <c r="K95" s="6" t="s">
        <v>473</v>
      </c>
      <c r="L95" s="6" t="s">
        <v>433</v>
      </c>
      <c r="M95" s="6" t="s">
        <v>433</v>
      </c>
      <c r="N95" s="83">
        <f t="shared" si="10"/>
        <v>0</v>
      </c>
      <c r="O95" s="83">
        <f t="shared" si="11"/>
        <v>0.54545454545454541</v>
      </c>
      <c r="P95" s="83">
        <f t="shared" si="12"/>
        <v>0.45454545454545453</v>
      </c>
      <c r="Q95" s="83">
        <f t="shared" si="13"/>
        <v>0</v>
      </c>
      <c r="R95" s="84">
        <f t="shared" si="14"/>
        <v>1</v>
      </c>
    </row>
    <row r="96" spans="1:18" ht="15.75" thickBot="1">
      <c r="A96" s="7">
        <v>34</v>
      </c>
      <c r="B96" s="65" t="s">
        <v>410</v>
      </c>
      <c r="C96" s="6" t="s">
        <v>433</v>
      </c>
      <c r="D96" s="6" t="s">
        <v>473</v>
      </c>
      <c r="E96" s="6" t="s">
        <v>433</v>
      </c>
      <c r="F96" s="6" t="s">
        <v>433</v>
      </c>
      <c r="G96" s="6" t="s">
        <v>433</v>
      </c>
      <c r="H96" s="6" t="s">
        <v>473</v>
      </c>
      <c r="I96" s="6" t="s">
        <v>433</v>
      </c>
      <c r="J96" s="6" t="s">
        <v>433</v>
      </c>
      <c r="K96" s="6" t="s">
        <v>433</v>
      </c>
      <c r="L96" s="6" t="s">
        <v>433</v>
      </c>
      <c r="M96" s="6" t="s">
        <v>433</v>
      </c>
      <c r="N96" s="83">
        <f>COUNTIF(C96:M96,"н")/COUNTA(C96:M96)</f>
        <v>0</v>
      </c>
      <c r="O96" s="83">
        <f>COUNTIF(C96:M96,"с")/COUNTA(C96:M96)</f>
        <v>0.81818181818181823</v>
      </c>
      <c r="P96" s="83">
        <f>COUNTIF(C96:M96,"д")/COUNTA(C96:M96)</f>
        <v>0.18181818181818182</v>
      </c>
      <c r="Q96" s="83">
        <f>COUNTIF(C96:M96,"в")/COUNTA(C96:M96)</f>
        <v>0</v>
      </c>
      <c r="R96" s="84">
        <f>Q96+P96+O96</f>
        <v>1</v>
      </c>
    </row>
    <row r="97" spans="1:18" ht="15" customHeight="1" thickBot="1">
      <c r="A97" s="7">
        <v>35</v>
      </c>
      <c r="B97" s="65" t="s">
        <v>481</v>
      </c>
      <c r="C97" s="6" t="s">
        <v>433</v>
      </c>
      <c r="D97" s="6" t="s">
        <v>473</v>
      </c>
      <c r="E97" s="6" t="s">
        <v>433</v>
      </c>
      <c r="F97" s="6" t="s">
        <v>433</v>
      </c>
      <c r="G97" s="6" t="s">
        <v>433</v>
      </c>
      <c r="H97" s="6" t="s">
        <v>433</v>
      </c>
      <c r="I97" s="6" t="s">
        <v>433</v>
      </c>
      <c r="J97" s="6" t="s">
        <v>433</v>
      </c>
      <c r="K97" s="6" t="s">
        <v>473</v>
      </c>
      <c r="L97" s="6" t="s">
        <v>433</v>
      </c>
      <c r="M97" s="6" t="s">
        <v>433</v>
      </c>
      <c r="N97" s="83">
        <f t="shared" si="10"/>
        <v>0</v>
      </c>
      <c r="O97" s="83">
        <f t="shared" si="11"/>
        <v>0.81818181818181823</v>
      </c>
      <c r="P97" s="83">
        <f t="shared" si="12"/>
        <v>0.18181818181818182</v>
      </c>
      <c r="Q97" s="83">
        <f t="shared" si="13"/>
        <v>0</v>
      </c>
      <c r="R97" s="84">
        <f t="shared" si="14"/>
        <v>1</v>
      </c>
    </row>
    <row r="98" spans="1:18" ht="15" customHeight="1">
      <c r="A98" s="5">
        <v>36</v>
      </c>
      <c r="B98" s="66" t="s">
        <v>426</v>
      </c>
      <c r="C98" s="6" t="s">
        <v>433</v>
      </c>
      <c r="D98" s="6" t="s">
        <v>473</v>
      </c>
      <c r="E98" s="6" t="s">
        <v>433</v>
      </c>
      <c r="F98" s="6" t="s">
        <v>433</v>
      </c>
      <c r="G98" s="6" t="s">
        <v>473</v>
      </c>
      <c r="H98" s="6" t="s">
        <v>473</v>
      </c>
      <c r="I98" s="6" t="s">
        <v>433</v>
      </c>
      <c r="J98" s="6" t="s">
        <v>473</v>
      </c>
      <c r="K98" s="6" t="s">
        <v>473</v>
      </c>
      <c r="L98" s="6" t="s">
        <v>433</v>
      </c>
      <c r="M98" s="6" t="s">
        <v>433</v>
      </c>
      <c r="N98" s="83">
        <f t="shared" si="10"/>
        <v>0</v>
      </c>
      <c r="O98" s="83">
        <f t="shared" si="11"/>
        <v>0.54545454545454541</v>
      </c>
      <c r="P98" s="83">
        <f t="shared" si="12"/>
        <v>0.45454545454545453</v>
      </c>
      <c r="Q98" s="83">
        <f t="shared" si="13"/>
        <v>0</v>
      </c>
      <c r="R98" s="84">
        <f t="shared" si="14"/>
        <v>1</v>
      </c>
    </row>
    <row r="99" spans="1:18" ht="15" customHeight="1">
      <c r="A99" s="5">
        <v>37</v>
      </c>
      <c r="B99" s="66" t="s">
        <v>482</v>
      </c>
      <c r="C99" s="6" t="s">
        <v>473</v>
      </c>
      <c r="D99" s="6" t="s">
        <v>473</v>
      </c>
      <c r="E99" s="6" t="s">
        <v>433</v>
      </c>
      <c r="F99" s="6" t="s">
        <v>473</v>
      </c>
      <c r="G99" s="6" t="s">
        <v>473</v>
      </c>
      <c r="H99" s="6" t="s">
        <v>473</v>
      </c>
      <c r="I99" s="6" t="s">
        <v>433</v>
      </c>
      <c r="J99" s="6" t="s">
        <v>473</v>
      </c>
      <c r="K99" s="6" t="s">
        <v>473</v>
      </c>
      <c r="L99" s="6" t="s">
        <v>433</v>
      </c>
      <c r="M99" s="6" t="s">
        <v>433</v>
      </c>
      <c r="N99" s="83">
        <f>COUNTIF(C99:M99,"н")/COUNTA(C99:M99)</f>
        <v>0</v>
      </c>
      <c r="O99" s="83">
        <f>COUNTIF(C99:M99,"с")/COUNTA(C99:M99)</f>
        <v>0.36363636363636365</v>
      </c>
      <c r="P99" s="83">
        <f>COUNTIF(C99:M99,"д")/COUNTA(C99:M99)</f>
        <v>0.63636363636363635</v>
      </c>
      <c r="Q99" s="83">
        <f>COUNTIF(C99:M99,"в")/COUNTA(C99:M99)</f>
        <v>0</v>
      </c>
      <c r="R99" s="84">
        <f>Q99+P99+O99</f>
        <v>1</v>
      </c>
    </row>
    <row r="100" spans="1:18" ht="15" customHeight="1">
      <c r="A100" s="115" t="s">
        <v>52</v>
      </c>
      <c r="B100" s="115"/>
      <c r="C100" s="82">
        <f t="shared" ref="C100:M100" si="15">COUNTIF(C63:C99,"н")/COUNTA(C63:C99)</f>
        <v>0</v>
      </c>
      <c r="D100" s="82">
        <f t="shared" si="15"/>
        <v>0</v>
      </c>
      <c r="E100" s="82">
        <f t="shared" si="15"/>
        <v>2.7027027027027029E-2</v>
      </c>
      <c r="F100" s="82">
        <f t="shared" si="15"/>
        <v>2.7027027027027029E-2</v>
      </c>
      <c r="G100" s="82">
        <f t="shared" si="15"/>
        <v>2.7027027027027029E-2</v>
      </c>
      <c r="H100" s="82">
        <f t="shared" si="15"/>
        <v>0</v>
      </c>
      <c r="I100" s="82">
        <f t="shared" si="15"/>
        <v>0</v>
      </c>
      <c r="J100" s="82">
        <f t="shared" si="15"/>
        <v>0</v>
      </c>
      <c r="K100" s="82">
        <f t="shared" si="15"/>
        <v>0</v>
      </c>
      <c r="L100" s="82">
        <f t="shared" si="15"/>
        <v>0</v>
      </c>
      <c r="M100" s="82">
        <f t="shared" si="15"/>
        <v>0</v>
      </c>
      <c r="N100" s="126" t="s">
        <v>44</v>
      </c>
      <c r="O100" s="127"/>
      <c r="P100" s="127"/>
      <c r="Q100" s="127"/>
      <c r="R100" s="128"/>
    </row>
    <row r="101" spans="1:18">
      <c r="A101" s="115" t="s">
        <v>53</v>
      </c>
      <c r="B101" s="115"/>
      <c r="C101" s="82">
        <f t="shared" ref="C101:M101" si="16">COUNTIF(C63:C99,"с")/COUNTA(C63:C99)</f>
        <v>0.29729729729729731</v>
      </c>
      <c r="D101" s="82">
        <f t="shared" si="16"/>
        <v>2.7027027027027029E-2</v>
      </c>
      <c r="E101" s="82">
        <f t="shared" si="16"/>
        <v>0.59459459459459463</v>
      </c>
      <c r="F101" s="82">
        <f t="shared" si="16"/>
        <v>0.45945945945945948</v>
      </c>
      <c r="G101" s="82">
        <f t="shared" si="16"/>
        <v>0.10810810810810811</v>
      </c>
      <c r="H101" s="82">
        <f t="shared" si="16"/>
        <v>0.13513513513513514</v>
      </c>
      <c r="I101" s="82">
        <f t="shared" si="16"/>
        <v>0.6216216216216216</v>
      </c>
      <c r="J101" s="82">
        <f t="shared" si="16"/>
        <v>0.21621621621621623</v>
      </c>
      <c r="K101" s="82">
        <f t="shared" si="16"/>
        <v>0.1891891891891892</v>
      </c>
      <c r="L101" s="82">
        <f t="shared" si="16"/>
        <v>0.7567567567567568</v>
      </c>
      <c r="M101" s="82">
        <f t="shared" si="16"/>
        <v>0.7567567567567568</v>
      </c>
      <c r="N101" s="108" t="s">
        <v>45</v>
      </c>
      <c r="O101" s="109"/>
      <c r="P101" s="109"/>
      <c r="Q101" s="109"/>
      <c r="R101" s="110"/>
    </row>
    <row r="102" spans="1:18">
      <c r="A102" s="115" t="s">
        <v>54</v>
      </c>
      <c r="B102" s="115"/>
      <c r="C102" s="82">
        <f t="shared" ref="C102:M102" si="17">COUNTIF(C63:C99,"д")/COUNTA(C63:C99)</f>
        <v>0.70270270270270274</v>
      </c>
      <c r="D102" s="82">
        <f t="shared" si="17"/>
        <v>0.97297297297297303</v>
      </c>
      <c r="E102" s="82">
        <f t="shared" si="17"/>
        <v>0.3783783783783784</v>
      </c>
      <c r="F102" s="82">
        <f t="shared" si="17"/>
        <v>0.51351351351351349</v>
      </c>
      <c r="G102" s="82">
        <f t="shared" si="17"/>
        <v>0.86486486486486491</v>
      </c>
      <c r="H102" s="82">
        <f t="shared" si="17"/>
        <v>0.86486486486486491</v>
      </c>
      <c r="I102" s="82">
        <f t="shared" si="17"/>
        <v>0.3783783783783784</v>
      </c>
      <c r="J102" s="82">
        <f t="shared" si="17"/>
        <v>0.78378378378378377</v>
      </c>
      <c r="K102" s="82">
        <f t="shared" si="17"/>
        <v>0.81081081081081086</v>
      </c>
      <c r="L102" s="82">
        <f t="shared" si="17"/>
        <v>0.24324324324324326</v>
      </c>
      <c r="M102" s="82">
        <f t="shared" si="17"/>
        <v>0.24324324324324326</v>
      </c>
      <c r="N102" s="111" t="s">
        <v>46</v>
      </c>
      <c r="O102" s="112"/>
      <c r="P102" s="112"/>
      <c r="Q102" s="112"/>
      <c r="R102" s="113"/>
    </row>
    <row r="103" spans="1:18">
      <c r="A103" s="115" t="s">
        <v>55</v>
      </c>
      <c r="B103" s="115"/>
      <c r="C103" s="82">
        <f t="shared" ref="C103:M103" si="18">COUNTIF(C63:C99,"в")/COUNTA(C63:C99)</f>
        <v>0</v>
      </c>
      <c r="D103" s="82">
        <f t="shared" si="18"/>
        <v>0</v>
      </c>
      <c r="E103" s="82">
        <f t="shared" si="18"/>
        <v>0</v>
      </c>
      <c r="F103" s="82">
        <f t="shared" si="18"/>
        <v>0</v>
      </c>
      <c r="G103" s="82">
        <f t="shared" si="18"/>
        <v>0</v>
      </c>
      <c r="H103" s="82">
        <f t="shared" si="18"/>
        <v>0</v>
      </c>
      <c r="I103" s="82">
        <f t="shared" si="18"/>
        <v>0</v>
      </c>
      <c r="J103" s="82">
        <f t="shared" si="18"/>
        <v>0</v>
      </c>
      <c r="K103" s="82">
        <f t="shared" si="18"/>
        <v>0</v>
      </c>
      <c r="L103" s="82">
        <f t="shared" si="18"/>
        <v>0</v>
      </c>
      <c r="M103" s="82">
        <f t="shared" si="18"/>
        <v>0</v>
      </c>
      <c r="N103" s="124" t="s">
        <v>47</v>
      </c>
      <c r="O103" s="125"/>
      <c r="P103" s="125"/>
      <c r="Q103" s="125"/>
      <c r="R103" s="110"/>
    </row>
    <row r="104" spans="1:18">
      <c r="A104" s="140" t="s">
        <v>56</v>
      </c>
      <c r="B104" s="140"/>
      <c r="C104" s="82">
        <f>C101+C102+C103</f>
        <v>1</v>
      </c>
      <c r="D104" s="82">
        <f t="shared" ref="D104:M104" si="19">D101+D102+D103</f>
        <v>1</v>
      </c>
      <c r="E104" s="82">
        <f t="shared" si="19"/>
        <v>0.97297297297297303</v>
      </c>
      <c r="F104" s="82">
        <f t="shared" si="19"/>
        <v>0.97297297297297303</v>
      </c>
      <c r="G104" s="82">
        <f t="shared" si="19"/>
        <v>0.97297297297297303</v>
      </c>
      <c r="H104" s="82">
        <f t="shared" si="19"/>
        <v>1</v>
      </c>
      <c r="I104" s="82">
        <f t="shared" si="19"/>
        <v>1</v>
      </c>
      <c r="J104" s="82">
        <f t="shared" si="19"/>
        <v>1</v>
      </c>
      <c r="K104" s="82">
        <f t="shared" si="19"/>
        <v>1</v>
      </c>
      <c r="L104" s="82">
        <f t="shared" si="19"/>
        <v>1</v>
      </c>
      <c r="M104" s="82">
        <f t="shared" si="19"/>
        <v>1</v>
      </c>
      <c r="N104" s="9" t="s">
        <v>48</v>
      </c>
      <c r="O104" s="9" t="s">
        <v>49</v>
      </c>
      <c r="P104" s="9" t="s">
        <v>50</v>
      </c>
      <c r="Q104" s="9" t="s">
        <v>51</v>
      </c>
      <c r="R104" s="10" t="s">
        <v>43</v>
      </c>
    </row>
    <row r="105" spans="1:18">
      <c r="A105" s="129" t="s">
        <v>57</v>
      </c>
      <c r="B105" s="129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85">
        <f>AVERAGE(N63:N99)</f>
        <v>7.3710073710073704E-3</v>
      </c>
      <c r="O105" s="85">
        <f>AVERAGE(O63:O99)</f>
        <v>0.37837837837837829</v>
      </c>
      <c r="P105" s="85">
        <f>AVERAGE(P63:P99)</f>
        <v>0.61425061425061422</v>
      </c>
      <c r="Q105" s="85">
        <f>AVERAGE(Q63:Q99)</f>
        <v>0</v>
      </c>
      <c r="R105" s="86">
        <f>AVERAGE(R63:R99)</f>
        <v>0.99262899262899262</v>
      </c>
    </row>
  </sheetData>
  <mergeCells count="64">
    <mergeCell ref="A105:B105"/>
    <mergeCell ref="A100:B100"/>
    <mergeCell ref="A104:B104"/>
    <mergeCell ref="N59:R59"/>
    <mergeCell ref="H60:H62"/>
    <mergeCell ref="I60:I62"/>
    <mergeCell ref="K59:K62"/>
    <mergeCell ref="Q60:Q62"/>
    <mergeCell ref="N100:R100"/>
    <mergeCell ref="N101:R101"/>
    <mergeCell ref="A58:A62"/>
    <mergeCell ref="B58:B62"/>
    <mergeCell ref="E59:E62"/>
    <mergeCell ref="F59:F62"/>
    <mergeCell ref="H59:J59"/>
    <mergeCell ref="C59:C62"/>
    <mergeCell ref="N102:R102"/>
    <mergeCell ref="A103:B103"/>
    <mergeCell ref="N103:R103"/>
    <mergeCell ref="C58:K58"/>
    <mergeCell ref="J60:J62"/>
    <mergeCell ref="N60:N62"/>
    <mergeCell ref="P60:P62"/>
    <mergeCell ref="O60:O62"/>
    <mergeCell ref="G59:G62"/>
    <mergeCell ref="L59:M61"/>
    <mergeCell ref="A102:B102"/>
    <mergeCell ref="A101:B101"/>
    <mergeCell ref="D59:D62"/>
    <mergeCell ref="R60:R62"/>
    <mergeCell ref="A49:B49"/>
    <mergeCell ref="A50:B50"/>
    <mergeCell ref="N49:R49"/>
    <mergeCell ref="N58:R58"/>
    <mergeCell ref="L58:M58"/>
    <mergeCell ref="A51:B51"/>
    <mergeCell ref="A52:B52"/>
    <mergeCell ref="N50:R50"/>
    <mergeCell ref="A47:B47"/>
    <mergeCell ref="N48:R48"/>
    <mergeCell ref="K7:K10"/>
    <mergeCell ref="L7:M9"/>
    <mergeCell ref="H8:H10"/>
    <mergeCell ref="I8:I10"/>
    <mergeCell ref="J8:J10"/>
    <mergeCell ref="A48:B48"/>
    <mergeCell ref="G7:G10"/>
    <mergeCell ref="H7:J7"/>
    <mergeCell ref="A6:A10"/>
    <mergeCell ref="B6:B10"/>
    <mergeCell ref="C6:K6"/>
    <mergeCell ref="C7:C10"/>
    <mergeCell ref="D7:D10"/>
    <mergeCell ref="E7:E10"/>
    <mergeCell ref="F7:F10"/>
    <mergeCell ref="L6:M6"/>
    <mergeCell ref="Q8:Q10"/>
    <mergeCell ref="R8:R10"/>
    <mergeCell ref="N47:R47"/>
    <mergeCell ref="N6:R6"/>
    <mergeCell ref="N7:R7"/>
    <mergeCell ref="N8:N10"/>
    <mergeCell ref="O8:O10"/>
    <mergeCell ref="P8:P10"/>
  </mergeCells>
  <phoneticPr fontId="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Y105"/>
  <sheetViews>
    <sheetView tabSelected="1" topLeftCell="A55" zoomScale="90" zoomScaleNormal="90" workbookViewId="0">
      <selection activeCell="T98" sqref="T98"/>
    </sheetView>
  </sheetViews>
  <sheetFormatPr defaultRowHeight="15"/>
  <cols>
    <col min="2" max="2" width="24.5703125" customWidth="1"/>
    <col min="23" max="23" width="13" customWidth="1"/>
    <col min="25" max="25" width="10.7109375" customWidth="1"/>
  </cols>
  <sheetData>
    <row r="1" spans="1:25" ht="15.75">
      <c r="A1" s="14" t="s">
        <v>0</v>
      </c>
      <c r="B1" s="15"/>
      <c r="C1" s="16" t="s">
        <v>59</v>
      </c>
      <c r="D1" s="15"/>
      <c r="E1" s="15"/>
      <c r="F1" s="15"/>
      <c r="G1" s="2"/>
      <c r="H1" s="2"/>
    </row>
    <row r="2" spans="1:25" ht="15.75">
      <c r="A2" s="14" t="s">
        <v>1</v>
      </c>
      <c r="B2" s="15"/>
      <c r="C2" s="14" t="s">
        <v>61</v>
      </c>
      <c r="D2" s="15"/>
      <c r="E2" s="15"/>
      <c r="F2" s="15"/>
      <c r="G2" s="2"/>
      <c r="H2" s="2"/>
    </row>
    <row r="3" spans="1:25" ht="15.75">
      <c r="A3" s="25" t="s">
        <v>2</v>
      </c>
      <c r="B3" s="2"/>
      <c r="C3" s="1" t="s">
        <v>283</v>
      </c>
      <c r="D3" s="2"/>
      <c r="E3" s="2"/>
      <c r="F3" s="2"/>
      <c r="G3" s="2"/>
      <c r="H3" s="2"/>
    </row>
    <row r="4" spans="1:25" ht="15.75">
      <c r="A4" s="147" t="s">
        <v>367</v>
      </c>
      <c r="B4" s="144"/>
      <c r="C4" s="144"/>
      <c r="D4" s="144"/>
      <c r="E4" s="144"/>
      <c r="F4" s="144"/>
      <c r="G4" s="144"/>
      <c r="H4" s="144"/>
      <c r="I4" s="144"/>
      <c r="J4" s="144"/>
      <c r="K4" s="17"/>
      <c r="L4" s="17"/>
      <c r="M4" s="17"/>
      <c r="N4" s="17"/>
    </row>
    <row r="5" spans="1:25" ht="15.75">
      <c r="A5" s="1" t="s">
        <v>4</v>
      </c>
      <c r="C5" s="4" t="s">
        <v>58</v>
      </c>
      <c r="J5" s="59"/>
      <c r="K5" s="59"/>
      <c r="L5" s="59"/>
      <c r="M5" s="59"/>
      <c r="N5" s="59"/>
    </row>
    <row r="6" spans="1:25" ht="15" customHeight="1">
      <c r="A6" s="234" t="s">
        <v>5</v>
      </c>
      <c r="B6" s="235" t="s">
        <v>6</v>
      </c>
      <c r="C6" s="236" t="s">
        <v>368</v>
      </c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42"/>
      <c r="P6" s="243"/>
      <c r="Q6" s="244"/>
      <c r="R6" s="156" t="s">
        <v>385</v>
      </c>
      <c r="S6" s="200"/>
      <c r="T6" s="201"/>
      <c r="U6" s="106" t="s">
        <v>37</v>
      </c>
      <c r="V6" s="106"/>
      <c r="W6" s="106"/>
      <c r="X6" s="106"/>
      <c r="Y6" s="106"/>
    </row>
    <row r="7" spans="1:25" ht="15" customHeight="1">
      <c r="A7" s="234"/>
      <c r="B7" s="235"/>
      <c r="C7" s="60" t="s">
        <v>369</v>
      </c>
      <c r="D7" s="237" t="s">
        <v>370</v>
      </c>
      <c r="E7" s="237"/>
      <c r="F7" s="237"/>
      <c r="G7" s="237"/>
      <c r="H7" s="237" t="s">
        <v>371</v>
      </c>
      <c r="I7" s="237" t="s">
        <v>372</v>
      </c>
      <c r="J7" s="237"/>
      <c r="K7" s="237" t="s">
        <v>373</v>
      </c>
      <c r="L7" s="237"/>
      <c r="M7" s="237"/>
      <c r="N7" s="237"/>
      <c r="O7" s="240" t="s">
        <v>386</v>
      </c>
      <c r="P7" s="241"/>
      <c r="Q7" s="245" t="s">
        <v>387</v>
      </c>
      <c r="R7" s="116" t="s">
        <v>388</v>
      </c>
      <c r="S7" s="116" t="s">
        <v>389</v>
      </c>
      <c r="T7" s="116" t="s">
        <v>390</v>
      </c>
      <c r="U7" s="113" t="s">
        <v>38</v>
      </c>
      <c r="V7" s="113"/>
      <c r="W7" s="113"/>
      <c r="X7" s="113"/>
      <c r="Y7" s="113"/>
    </row>
    <row r="8" spans="1:25" ht="15" customHeight="1">
      <c r="A8" s="234"/>
      <c r="B8" s="235"/>
      <c r="C8" s="237" t="s">
        <v>374</v>
      </c>
      <c r="D8" s="237" t="s">
        <v>375</v>
      </c>
      <c r="E8" s="237" t="s">
        <v>376</v>
      </c>
      <c r="F8" s="237" t="s">
        <v>377</v>
      </c>
      <c r="G8" s="237" t="s">
        <v>378</v>
      </c>
      <c r="H8" s="237"/>
      <c r="I8" s="237" t="s">
        <v>379</v>
      </c>
      <c r="J8" s="237" t="s">
        <v>380</v>
      </c>
      <c r="K8" s="237" t="s">
        <v>381</v>
      </c>
      <c r="L8" s="237" t="s">
        <v>382</v>
      </c>
      <c r="M8" s="237" t="s">
        <v>383</v>
      </c>
      <c r="N8" s="237" t="s">
        <v>384</v>
      </c>
      <c r="O8" s="187" t="s">
        <v>391</v>
      </c>
      <c r="P8" s="188"/>
      <c r="Q8" s="246"/>
      <c r="R8" s="117"/>
      <c r="S8" s="117"/>
      <c r="T8" s="117"/>
      <c r="U8" s="114" t="s">
        <v>39</v>
      </c>
      <c r="V8" s="114" t="s">
        <v>40</v>
      </c>
      <c r="W8" s="114" t="s">
        <v>41</v>
      </c>
      <c r="X8" s="114" t="s">
        <v>42</v>
      </c>
      <c r="Y8" s="107" t="s">
        <v>43</v>
      </c>
    </row>
    <row r="9" spans="1:25" ht="15" customHeight="1">
      <c r="A9" s="234"/>
      <c r="B9" s="235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116" t="s">
        <v>392</v>
      </c>
      <c r="P9" s="238" t="s">
        <v>393</v>
      </c>
      <c r="Q9" s="246"/>
      <c r="R9" s="117"/>
      <c r="S9" s="117"/>
      <c r="T9" s="117"/>
      <c r="U9" s="114"/>
      <c r="V9" s="114"/>
      <c r="W9" s="114"/>
      <c r="X9" s="114"/>
      <c r="Y9" s="107"/>
    </row>
    <row r="10" spans="1:25" ht="15.75" thickBot="1">
      <c r="A10" s="234"/>
      <c r="B10" s="235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118"/>
      <c r="P10" s="239"/>
      <c r="Q10" s="247"/>
      <c r="R10" s="118"/>
      <c r="S10" s="118"/>
      <c r="T10" s="118"/>
      <c r="U10" s="114"/>
      <c r="V10" s="114"/>
      <c r="W10" s="114"/>
      <c r="X10" s="114"/>
      <c r="Y10" s="107"/>
    </row>
    <row r="11" spans="1:25" ht="15.75" thickBot="1">
      <c r="A11" s="5">
        <v>1</v>
      </c>
      <c r="B11" s="64" t="s">
        <v>431</v>
      </c>
      <c r="C11" s="6" t="s">
        <v>432</v>
      </c>
      <c r="D11" s="6" t="s">
        <v>432</v>
      </c>
      <c r="E11" s="6" t="s">
        <v>432</v>
      </c>
      <c r="F11" s="6" t="s">
        <v>433</v>
      </c>
      <c r="G11" s="6" t="s">
        <v>433</v>
      </c>
      <c r="H11" s="6" t="s">
        <v>432</v>
      </c>
      <c r="I11" s="6" t="s">
        <v>432</v>
      </c>
      <c r="J11" s="6" t="s">
        <v>432</v>
      </c>
      <c r="K11" s="6" t="s">
        <v>432</v>
      </c>
      <c r="L11" s="6" t="s">
        <v>433</v>
      </c>
      <c r="M11" s="6" t="s">
        <v>433</v>
      </c>
      <c r="N11" s="6" t="s">
        <v>432</v>
      </c>
      <c r="O11" s="6" t="s">
        <v>432</v>
      </c>
      <c r="P11" s="6" t="s">
        <v>432</v>
      </c>
      <c r="Q11" s="6" t="s">
        <v>432</v>
      </c>
      <c r="R11" s="6" t="s">
        <v>432</v>
      </c>
      <c r="S11" s="6" t="s">
        <v>433</v>
      </c>
      <c r="T11" s="6" t="s">
        <v>432</v>
      </c>
      <c r="U11" s="83">
        <f>COUNTIF(C11:T11,"н")/COUNTA(C11:T11)</f>
        <v>0.72222222222222221</v>
      </c>
      <c r="V11" s="83">
        <f>COUNTIF(C11:T11,"с")/COUNTA(C11:T11)</f>
        <v>0.27777777777777779</v>
      </c>
      <c r="W11" s="83">
        <f>COUNTIF(C11:T11,"д")/COUNTA(C11:T11)</f>
        <v>0</v>
      </c>
      <c r="X11" s="83">
        <f>COUNTIF(C11:T11,"в")/COUNTA(C11:T11)</f>
        <v>0</v>
      </c>
      <c r="Y11" s="84">
        <f>V11+W11+X11</f>
        <v>0.27777777777777779</v>
      </c>
    </row>
    <row r="12" spans="1:25" ht="15.75" thickBot="1">
      <c r="A12" s="7">
        <v>2</v>
      </c>
      <c r="B12" s="65" t="s">
        <v>396</v>
      </c>
      <c r="C12" s="6" t="s">
        <v>432</v>
      </c>
      <c r="D12" s="6" t="s">
        <v>432</v>
      </c>
      <c r="E12" s="6" t="s">
        <v>433</v>
      </c>
      <c r="F12" s="6" t="s">
        <v>432</v>
      </c>
      <c r="G12" s="6" t="s">
        <v>432</v>
      </c>
      <c r="H12" s="6" t="s">
        <v>432</v>
      </c>
      <c r="I12" s="6" t="s">
        <v>432</v>
      </c>
      <c r="J12" s="6" t="s">
        <v>433</v>
      </c>
      <c r="K12" s="6" t="s">
        <v>433</v>
      </c>
      <c r="L12" s="6" t="s">
        <v>432</v>
      </c>
      <c r="M12" s="6" t="s">
        <v>432</v>
      </c>
      <c r="N12" s="6" t="s">
        <v>432</v>
      </c>
      <c r="O12" s="6" t="s">
        <v>432</v>
      </c>
      <c r="P12" s="6" t="s">
        <v>432</v>
      </c>
      <c r="Q12" s="6" t="s">
        <v>433</v>
      </c>
      <c r="R12" s="6" t="s">
        <v>433</v>
      </c>
      <c r="S12" s="6" t="s">
        <v>432</v>
      </c>
      <c r="T12" s="6" t="s">
        <v>432</v>
      </c>
      <c r="U12" s="83">
        <f t="shared" ref="U12:U46" si="0">COUNTIF(C12:T12,"н")/COUNTA(C12:T12)</f>
        <v>0.72222222222222221</v>
      </c>
      <c r="V12" s="83">
        <f t="shared" ref="V12:V46" si="1">COUNTIF(C12:T12,"с")/COUNTA(C12:T12)</f>
        <v>0.27777777777777779</v>
      </c>
      <c r="W12" s="83">
        <f t="shared" ref="W12:W46" si="2">COUNTIF(C12:T12,"д")/COUNTA(C12:T12)</f>
        <v>0</v>
      </c>
      <c r="X12" s="83">
        <f t="shared" ref="X12:X46" si="3">COUNTIF(C12:T12,"в")/COUNTA(C12:T12)</f>
        <v>0</v>
      </c>
      <c r="Y12" s="84">
        <f t="shared" ref="Y12:Y46" si="4">V12+W12+X12</f>
        <v>0.27777777777777779</v>
      </c>
    </row>
    <row r="13" spans="1:25" ht="15.75" thickBot="1">
      <c r="A13" s="5">
        <v>3</v>
      </c>
      <c r="B13" s="65" t="s">
        <v>397</v>
      </c>
      <c r="C13" s="6" t="s">
        <v>433</v>
      </c>
      <c r="D13" s="6" t="s">
        <v>433</v>
      </c>
      <c r="E13" s="6" t="s">
        <v>432</v>
      </c>
      <c r="F13" s="6" t="s">
        <v>432</v>
      </c>
      <c r="G13" s="6" t="s">
        <v>432</v>
      </c>
      <c r="H13" s="6" t="s">
        <v>433</v>
      </c>
      <c r="I13" s="6" t="s">
        <v>433</v>
      </c>
      <c r="J13" s="6" t="s">
        <v>433</v>
      </c>
      <c r="K13" s="6" t="s">
        <v>433</v>
      </c>
      <c r="L13" s="6" t="s">
        <v>433</v>
      </c>
      <c r="M13" s="6" t="s">
        <v>432</v>
      </c>
      <c r="N13" s="6" t="s">
        <v>433</v>
      </c>
      <c r="O13" s="6" t="s">
        <v>433</v>
      </c>
      <c r="P13" s="6" t="s">
        <v>433</v>
      </c>
      <c r="Q13" s="6" t="s">
        <v>433</v>
      </c>
      <c r="R13" s="6" t="s">
        <v>433</v>
      </c>
      <c r="S13" s="6" t="s">
        <v>432</v>
      </c>
      <c r="T13" s="6" t="s">
        <v>433</v>
      </c>
      <c r="U13" s="83">
        <f t="shared" si="0"/>
        <v>0.27777777777777779</v>
      </c>
      <c r="V13" s="83">
        <f t="shared" si="1"/>
        <v>0.72222222222222221</v>
      </c>
      <c r="W13" s="83">
        <f t="shared" si="2"/>
        <v>0</v>
      </c>
      <c r="X13" s="83">
        <f t="shared" si="3"/>
        <v>0</v>
      </c>
      <c r="Y13" s="84">
        <f t="shared" si="4"/>
        <v>0.72222222222222221</v>
      </c>
    </row>
    <row r="14" spans="1:25" ht="15.75" thickBot="1">
      <c r="A14" s="7">
        <v>4</v>
      </c>
      <c r="B14" s="67" t="s">
        <v>430</v>
      </c>
      <c r="C14" s="6" t="s">
        <v>433</v>
      </c>
      <c r="D14" s="6" t="s">
        <v>433</v>
      </c>
      <c r="E14" s="6" t="s">
        <v>433</v>
      </c>
      <c r="F14" s="6" t="s">
        <v>433</v>
      </c>
      <c r="G14" s="6" t="s">
        <v>432</v>
      </c>
      <c r="H14" s="6" t="s">
        <v>432</v>
      </c>
      <c r="I14" s="6" t="s">
        <v>432</v>
      </c>
      <c r="J14" s="6" t="s">
        <v>433</v>
      </c>
      <c r="K14" s="6" t="s">
        <v>433</v>
      </c>
      <c r="L14" s="6" t="s">
        <v>433</v>
      </c>
      <c r="M14" s="6" t="s">
        <v>433</v>
      </c>
      <c r="N14" s="6" t="s">
        <v>433</v>
      </c>
      <c r="O14" s="6" t="s">
        <v>432</v>
      </c>
      <c r="P14" s="6" t="s">
        <v>433</v>
      </c>
      <c r="Q14" s="6" t="s">
        <v>433</v>
      </c>
      <c r="R14" s="6" t="s">
        <v>433</v>
      </c>
      <c r="S14" s="6" t="s">
        <v>433</v>
      </c>
      <c r="T14" s="6" t="s">
        <v>433</v>
      </c>
      <c r="U14" s="83">
        <f t="shared" si="0"/>
        <v>0.22222222222222221</v>
      </c>
      <c r="V14" s="83">
        <f t="shared" si="1"/>
        <v>0.77777777777777779</v>
      </c>
      <c r="W14" s="83">
        <f t="shared" si="2"/>
        <v>0</v>
      </c>
      <c r="X14" s="83">
        <f t="shared" si="3"/>
        <v>0</v>
      </c>
      <c r="Y14" s="84">
        <f t="shared" si="4"/>
        <v>0.77777777777777779</v>
      </c>
    </row>
    <row r="15" spans="1:25" ht="15.75" thickBot="1">
      <c r="A15" s="5">
        <v>5</v>
      </c>
      <c r="B15" s="65" t="s">
        <v>399</v>
      </c>
      <c r="C15" s="6" t="s">
        <v>433</v>
      </c>
      <c r="D15" s="6" t="s">
        <v>433</v>
      </c>
      <c r="E15" s="6" t="s">
        <v>433</v>
      </c>
      <c r="F15" s="6" t="s">
        <v>433</v>
      </c>
      <c r="G15" s="6" t="s">
        <v>433</v>
      </c>
      <c r="H15" s="6" t="s">
        <v>432</v>
      </c>
      <c r="I15" s="6" t="s">
        <v>432</v>
      </c>
      <c r="J15" s="6" t="s">
        <v>433</v>
      </c>
      <c r="K15" s="6" t="s">
        <v>432</v>
      </c>
      <c r="L15" s="6" t="s">
        <v>432</v>
      </c>
      <c r="M15" s="6" t="s">
        <v>433</v>
      </c>
      <c r="N15" s="6" t="s">
        <v>433</v>
      </c>
      <c r="O15" s="6" t="s">
        <v>433</v>
      </c>
      <c r="P15" s="6" t="s">
        <v>432</v>
      </c>
      <c r="Q15" s="6" t="s">
        <v>433</v>
      </c>
      <c r="R15" s="6" t="s">
        <v>433</v>
      </c>
      <c r="S15" s="6" t="s">
        <v>433</v>
      </c>
      <c r="T15" s="6" t="s">
        <v>433</v>
      </c>
      <c r="U15" s="83">
        <f t="shared" si="0"/>
        <v>0.27777777777777779</v>
      </c>
      <c r="V15" s="83">
        <f t="shared" si="1"/>
        <v>0.72222222222222221</v>
      </c>
      <c r="W15" s="83">
        <f t="shared" si="2"/>
        <v>0</v>
      </c>
      <c r="X15" s="83">
        <f t="shared" si="3"/>
        <v>0</v>
      </c>
      <c r="Y15" s="84">
        <f t="shared" si="4"/>
        <v>0.72222222222222221</v>
      </c>
    </row>
    <row r="16" spans="1:25" ht="15.75" customHeight="1" thickBot="1">
      <c r="A16" s="7">
        <v>6</v>
      </c>
      <c r="B16" s="65" t="s">
        <v>400</v>
      </c>
      <c r="C16" s="6" t="s">
        <v>433</v>
      </c>
      <c r="D16" s="6" t="s">
        <v>433</v>
      </c>
      <c r="E16" s="6" t="s">
        <v>433</v>
      </c>
      <c r="F16" s="6" t="s">
        <v>433</v>
      </c>
      <c r="G16" s="6" t="s">
        <v>433</v>
      </c>
      <c r="H16" s="6" t="s">
        <v>433</v>
      </c>
      <c r="I16" s="6" t="s">
        <v>432</v>
      </c>
      <c r="J16" s="6" t="s">
        <v>432</v>
      </c>
      <c r="K16" s="6" t="s">
        <v>432</v>
      </c>
      <c r="L16" s="6" t="s">
        <v>433</v>
      </c>
      <c r="M16" s="6" t="s">
        <v>433</v>
      </c>
      <c r="N16" s="6" t="s">
        <v>433</v>
      </c>
      <c r="O16" s="6" t="s">
        <v>433</v>
      </c>
      <c r="P16" s="6" t="s">
        <v>432</v>
      </c>
      <c r="Q16" s="6" t="s">
        <v>432</v>
      </c>
      <c r="R16" s="6" t="s">
        <v>433</v>
      </c>
      <c r="S16" s="6" t="s">
        <v>433</v>
      </c>
      <c r="T16" s="6" t="s">
        <v>433</v>
      </c>
      <c r="U16" s="83">
        <f t="shared" si="0"/>
        <v>0.27777777777777779</v>
      </c>
      <c r="V16" s="83">
        <f t="shared" si="1"/>
        <v>0.72222222222222221</v>
      </c>
      <c r="W16" s="83">
        <f t="shared" si="2"/>
        <v>0</v>
      </c>
      <c r="X16" s="83">
        <f t="shared" si="3"/>
        <v>0</v>
      </c>
      <c r="Y16" s="84">
        <f t="shared" si="4"/>
        <v>0.72222222222222221</v>
      </c>
    </row>
    <row r="17" spans="1:25" ht="15.75" thickBot="1">
      <c r="A17" s="5">
        <v>7</v>
      </c>
      <c r="B17" s="65" t="s">
        <v>427</v>
      </c>
      <c r="C17" s="6" t="s">
        <v>432</v>
      </c>
      <c r="D17" s="6" t="s">
        <v>432</v>
      </c>
      <c r="E17" s="6" t="s">
        <v>432</v>
      </c>
      <c r="F17" s="6" t="s">
        <v>432</v>
      </c>
      <c r="G17" s="6" t="s">
        <v>433</v>
      </c>
      <c r="H17" s="6" t="s">
        <v>433</v>
      </c>
      <c r="I17" s="6" t="s">
        <v>432</v>
      </c>
      <c r="J17" s="6" t="s">
        <v>432</v>
      </c>
      <c r="K17" s="6" t="s">
        <v>432</v>
      </c>
      <c r="L17" s="6" t="s">
        <v>433</v>
      </c>
      <c r="M17" s="6" t="s">
        <v>432</v>
      </c>
      <c r="N17" s="6" t="s">
        <v>432</v>
      </c>
      <c r="O17" s="6" t="s">
        <v>433</v>
      </c>
      <c r="P17" s="6" t="s">
        <v>432</v>
      </c>
      <c r="Q17" s="6" t="s">
        <v>432</v>
      </c>
      <c r="R17" s="6" t="s">
        <v>432</v>
      </c>
      <c r="S17" s="6" t="s">
        <v>432</v>
      </c>
      <c r="T17" s="6" t="s">
        <v>433</v>
      </c>
      <c r="U17" s="83">
        <f t="shared" si="0"/>
        <v>0.72222222222222221</v>
      </c>
      <c r="V17" s="83">
        <f t="shared" si="1"/>
        <v>0.27777777777777779</v>
      </c>
      <c r="W17" s="83">
        <f t="shared" si="2"/>
        <v>0</v>
      </c>
      <c r="X17" s="83">
        <f t="shared" si="3"/>
        <v>0</v>
      </c>
      <c r="Y17" s="84">
        <f t="shared" si="4"/>
        <v>0.27777777777777779</v>
      </c>
    </row>
    <row r="18" spans="1:25" ht="15.75" thickBot="1">
      <c r="A18" s="7">
        <v>8</v>
      </c>
      <c r="B18" s="65" t="s">
        <v>401</v>
      </c>
      <c r="C18" s="6" t="s">
        <v>433</v>
      </c>
      <c r="D18" s="6" t="s">
        <v>433</v>
      </c>
      <c r="E18" s="6" t="s">
        <v>433</v>
      </c>
      <c r="F18" s="6" t="s">
        <v>433</v>
      </c>
      <c r="G18" s="6" t="s">
        <v>432</v>
      </c>
      <c r="H18" s="6" t="s">
        <v>433</v>
      </c>
      <c r="I18" s="6" t="s">
        <v>433</v>
      </c>
      <c r="J18" s="6" t="s">
        <v>433</v>
      </c>
      <c r="K18" s="6" t="s">
        <v>433</v>
      </c>
      <c r="L18" s="6" t="s">
        <v>433</v>
      </c>
      <c r="M18" s="6" t="s">
        <v>432</v>
      </c>
      <c r="N18" s="6" t="s">
        <v>433</v>
      </c>
      <c r="O18" s="6" t="s">
        <v>433</v>
      </c>
      <c r="P18" s="6" t="s">
        <v>433</v>
      </c>
      <c r="Q18" s="6" t="s">
        <v>433</v>
      </c>
      <c r="R18" s="6" t="s">
        <v>433</v>
      </c>
      <c r="S18" s="6" t="s">
        <v>432</v>
      </c>
      <c r="T18" s="6" t="s">
        <v>433</v>
      </c>
      <c r="U18" s="83">
        <f t="shared" si="0"/>
        <v>0.16666666666666666</v>
      </c>
      <c r="V18" s="83">
        <f t="shared" si="1"/>
        <v>0.83333333333333337</v>
      </c>
      <c r="W18" s="83">
        <f t="shared" si="2"/>
        <v>0</v>
      </c>
      <c r="X18" s="83">
        <f t="shared" si="3"/>
        <v>0</v>
      </c>
      <c r="Y18" s="84">
        <f t="shared" si="4"/>
        <v>0.83333333333333337</v>
      </c>
    </row>
    <row r="19" spans="1:25" ht="15.75" thickBot="1">
      <c r="A19" s="5">
        <v>9</v>
      </c>
      <c r="B19" s="65" t="s">
        <v>402</v>
      </c>
      <c r="C19" s="6" t="s">
        <v>432</v>
      </c>
      <c r="D19" s="6" t="s">
        <v>432</v>
      </c>
      <c r="E19" s="6" t="s">
        <v>432</v>
      </c>
      <c r="F19" s="6" t="s">
        <v>432</v>
      </c>
      <c r="G19" s="6" t="s">
        <v>432</v>
      </c>
      <c r="H19" s="6" t="s">
        <v>433</v>
      </c>
      <c r="I19" s="6" t="s">
        <v>433</v>
      </c>
      <c r="J19" s="6" t="s">
        <v>432</v>
      </c>
      <c r="K19" s="6" t="s">
        <v>432</v>
      </c>
      <c r="L19" s="6" t="s">
        <v>432</v>
      </c>
      <c r="M19" s="6" t="s">
        <v>433</v>
      </c>
      <c r="N19" s="6" t="s">
        <v>432</v>
      </c>
      <c r="O19" s="6" t="s">
        <v>432</v>
      </c>
      <c r="P19" s="6" t="s">
        <v>432</v>
      </c>
      <c r="Q19" s="6" t="s">
        <v>432</v>
      </c>
      <c r="R19" s="6" t="s">
        <v>433</v>
      </c>
      <c r="S19" s="6" t="s">
        <v>433</v>
      </c>
      <c r="T19" s="6" t="s">
        <v>432</v>
      </c>
      <c r="U19" s="83">
        <f t="shared" si="0"/>
        <v>0.72222222222222221</v>
      </c>
      <c r="V19" s="83">
        <f t="shared" si="1"/>
        <v>0.27777777777777779</v>
      </c>
      <c r="W19" s="83">
        <f t="shared" si="2"/>
        <v>0</v>
      </c>
      <c r="X19" s="83">
        <f t="shared" si="3"/>
        <v>0</v>
      </c>
      <c r="Y19" s="84">
        <f t="shared" si="4"/>
        <v>0.27777777777777779</v>
      </c>
    </row>
    <row r="20" spans="1:25" ht="15.75" thickBot="1">
      <c r="A20" s="7">
        <v>10</v>
      </c>
      <c r="B20" s="67" t="s">
        <v>429</v>
      </c>
      <c r="C20" s="8" t="s">
        <v>433</v>
      </c>
      <c r="D20" s="6" t="s">
        <v>433</v>
      </c>
      <c r="E20" s="6" t="s">
        <v>433</v>
      </c>
      <c r="F20" s="6" t="s">
        <v>433</v>
      </c>
      <c r="G20" s="6" t="s">
        <v>432</v>
      </c>
      <c r="H20" s="6" t="s">
        <v>432</v>
      </c>
      <c r="I20" s="6" t="s">
        <v>433</v>
      </c>
      <c r="J20" s="6" t="s">
        <v>433</v>
      </c>
      <c r="K20" s="6" t="s">
        <v>433</v>
      </c>
      <c r="L20" s="6" t="s">
        <v>433</v>
      </c>
      <c r="M20" s="6" t="s">
        <v>432</v>
      </c>
      <c r="N20" s="6" t="s">
        <v>433</v>
      </c>
      <c r="O20" s="6" t="s">
        <v>433</v>
      </c>
      <c r="P20" s="6" t="s">
        <v>433</v>
      </c>
      <c r="Q20" s="6" t="s">
        <v>433</v>
      </c>
      <c r="R20" s="6" t="s">
        <v>432</v>
      </c>
      <c r="S20" s="6" t="s">
        <v>432</v>
      </c>
      <c r="T20" s="6" t="s">
        <v>433</v>
      </c>
      <c r="U20" s="83">
        <f t="shared" si="0"/>
        <v>0.27777777777777779</v>
      </c>
      <c r="V20" s="83">
        <f t="shared" si="1"/>
        <v>0.72222222222222221</v>
      </c>
      <c r="W20" s="83">
        <f t="shared" si="2"/>
        <v>0</v>
      </c>
      <c r="X20" s="83">
        <f t="shared" si="3"/>
        <v>0</v>
      </c>
      <c r="Y20" s="84">
        <f t="shared" si="4"/>
        <v>0.72222222222222221</v>
      </c>
    </row>
    <row r="21" spans="1:25" ht="15.75" thickBot="1">
      <c r="A21" s="5">
        <v>11</v>
      </c>
      <c r="B21" s="65" t="s">
        <v>404</v>
      </c>
      <c r="C21" s="8" t="s">
        <v>432</v>
      </c>
      <c r="D21" s="6" t="s">
        <v>432</v>
      </c>
      <c r="E21" s="6" t="s">
        <v>432</v>
      </c>
      <c r="F21" s="6" t="s">
        <v>432</v>
      </c>
      <c r="G21" s="6" t="s">
        <v>432</v>
      </c>
      <c r="H21" s="6" t="s">
        <v>432</v>
      </c>
      <c r="I21" s="6" t="s">
        <v>432</v>
      </c>
      <c r="J21" s="6" t="s">
        <v>432</v>
      </c>
      <c r="K21" s="6" t="s">
        <v>433</v>
      </c>
      <c r="L21" s="6" t="s">
        <v>432</v>
      </c>
      <c r="M21" s="6" t="s">
        <v>432</v>
      </c>
      <c r="N21" s="6" t="s">
        <v>432</v>
      </c>
      <c r="O21" s="6" t="s">
        <v>433</v>
      </c>
      <c r="P21" s="6" t="s">
        <v>433</v>
      </c>
      <c r="Q21" s="6" t="s">
        <v>432</v>
      </c>
      <c r="R21" s="6" t="s">
        <v>432</v>
      </c>
      <c r="S21" s="6" t="s">
        <v>432</v>
      </c>
      <c r="T21" s="6" t="s">
        <v>432</v>
      </c>
      <c r="U21" s="83">
        <f t="shared" si="0"/>
        <v>0.83333333333333337</v>
      </c>
      <c r="V21" s="83">
        <f t="shared" si="1"/>
        <v>0.16666666666666666</v>
      </c>
      <c r="W21" s="83">
        <f t="shared" si="2"/>
        <v>0</v>
      </c>
      <c r="X21" s="83">
        <f t="shared" si="3"/>
        <v>0</v>
      </c>
      <c r="Y21" s="84">
        <f t="shared" si="4"/>
        <v>0.16666666666666666</v>
      </c>
    </row>
    <row r="22" spans="1:25" ht="15.75" thickBot="1">
      <c r="A22" s="7">
        <v>12</v>
      </c>
      <c r="B22" s="65" t="s">
        <v>405</v>
      </c>
      <c r="C22" s="8" t="s">
        <v>433</v>
      </c>
      <c r="D22" s="6" t="s">
        <v>433</v>
      </c>
      <c r="E22" s="6" t="s">
        <v>433</v>
      </c>
      <c r="F22" s="6" t="s">
        <v>433</v>
      </c>
      <c r="G22" s="6" t="s">
        <v>433</v>
      </c>
      <c r="H22" s="6" t="s">
        <v>432</v>
      </c>
      <c r="I22" s="6" t="s">
        <v>432</v>
      </c>
      <c r="J22" s="6" t="s">
        <v>432</v>
      </c>
      <c r="K22" s="6" t="s">
        <v>432</v>
      </c>
      <c r="L22" s="6" t="s">
        <v>433</v>
      </c>
      <c r="M22" s="6" t="s">
        <v>433</v>
      </c>
      <c r="N22" s="6" t="s">
        <v>433</v>
      </c>
      <c r="O22" s="6" t="s">
        <v>433</v>
      </c>
      <c r="P22" s="6" t="s">
        <v>433</v>
      </c>
      <c r="Q22" s="6" t="s">
        <v>433</v>
      </c>
      <c r="R22" s="6" t="s">
        <v>432</v>
      </c>
      <c r="S22" s="6" t="s">
        <v>433</v>
      </c>
      <c r="T22" s="6" t="s">
        <v>433</v>
      </c>
      <c r="U22" s="83">
        <f t="shared" si="0"/>
        <v>0.27777777777777779</v>
      </c>
      <c r="V22" s="83">
        <f t="shared" si="1"/>
        <v>0.72222222222222221</v>
      </c>
      <c r="W22" s="83">
        <f t="shared" si="2"/>
        <v>0</v>
      </c>
      <c r="X22" s="83">
        <f t="shared" si="3"/>
        <v>0</v>
      </c>
      <c r="Y22" s="84">
        <f t="shared" si="4"/>
        <v>0.72222222222222221</v>
      </c>
    </row>
    <row r="23" spans="1:25" ht="15.75" thickBot="1">
      <c r="A23" s="5">
        <v>13</v>
      </c>
      <c r="B23" s="65" t="s">
        <v>406</v>
      </c>
      <c r="C23" s="8" t="s">
        <v>433</v>
      </c>
      <c r="D23" s="6" t="s">
        <v>433</v>
      </c>
      <c r="E23" s="6" t="s">
        <v>433</v>
      </c>
      <c r="F23" s="6" t="s">
        <v>433</v>
      </c>
      <c r="G23" s="6" t="s">
        <v>433</v>
      </c>
      <c r="H23" s="6" t="s">
        <v>433</v>
      </c>
      <c r="I23" s="6" t="s">
        <v>433</v>
      </c>
      <c r="J23" s="6" t="s">
        <v>433</v>
      </c>
      <c r="K23" s="6" t="s">
        <v>432</v>
      </c>
      <c r="L23" s="6" t="s">
        <v>432</v>
      </c>
      <c r="M23" s="6" t="s">
        <v>432</v>
      </c>
      <c r="N23" s="6" t="s">
        <v>432</v>
      </c>
      <c r="O23" s="6" t="s">
        <v>433</v>
      </c>
      <c r="P23" s="6" t="s">
        <v>433</v>
      </c>
      <c r="Q23" s="6" t="s">
        <v>433</v>
      </c>
      <c r="R23" s="6" t="s">
        <v>433</v>
      </c>
      <c r="S23" s="6" t="s">
        <v>432</v>
      </c>
      <c r="T23" s="6" t="s">
        <v>433</v>
      </c>
      <c r="U23" s="83">
        <f t="shared" si="0"/>
        <v>0.27777777777777779</v>
      </c>
      <c r="V23" s="83">
        <f t="shared" si="1"/>
        <v>0.72222222222222221</v>
      </c>
      <c r="W23" s="83">
        <f t="shared" si="2"/>
        <v>0</v>
      </c>
      <c r="X23" s="83">
        <f t="shared" si="3"/>
        <v>0</v>
      </c>
      <c r="Y23" s="84">
        <f t="shared" si="4"/>
        <v>0.72222222222222221</v>
      </c>
    </row>
    <row r="24" spans="1:25" ht="15.75" thickBot="1">
      <c r="A24" s="7">
        <v>14</v>
      </c>
      <c r="B24" s="65" t="s">
        <v>407</v>
      </c>
      <c r="C24" s="8" t="s">
        <v>433</v>
      </c>
      <c r="D24" s="6" t="s">
        <v>433</v>
      </c>
      <c r="E24" s="6" t="s">
        <v>433</v>
      </c>
      <c r="F24" s="6" t="s">
        <v>433</v>
      </c>
      <c r="G24" s="6" t="s">
        <v>433</v>
      </c>
      <c r="H24" s="6" t="s">
        <v>433</v>
      </c>
      <c r="I24" s="6" t="s">
        <v>433</v>
      </c>
      <c r="J24" s="6" t="s">
        <v>433</v>
      </c>
      <c r="K24" s="6" t="s">
        <v>433</v>
      </c>
      <c r="L24" s="6" t="s">
        <v>432</v>
      </c>
      <c r="M24" s="6" t="s">
        <v>432</v>
      </c>
      <c r="N24" s="6" t="s">
        <v>433</v>
      </c>
      <c r="O24" s="6" t="s">
        <v>433</v>
      </c>
      <c r="P24" s="6" t="s">
        <v>433</v>
      </c>
      <c r="Q24" s="6" t="s">
        <v>432</v>
      </c>
      <c r="R24" s="6" t="s">
        <v>432</v>
      </c>
      <c r="S24" s="6" t="s">
        <v>433</v>
      </c>
      <c r="T24" s="6" t="s">
        <v>433</v>
      </c>
      <c r="U24" s="83">
        <f t="shared" si="0"/>
        <v>0.22222222222222221</v>
      </c>
      <c r="V24" s="83">
        <f t="shared" si="1"/>
        <v>0.77777777777777779</v>
      </c>
      <c r="W24" s="83">
        <f t="shared" si="2"/>
        <v>0</v>
      </c>
      <c r="X24" s="83">
        <f t="shared" si="3"/>
        <v>0</v>
      </c>
      <c r="Y24" s="84">
        <f t="shared" si="4"/>
        <v>0.77777777777777779</v>
      </c>
    </row>
    <row r="25" spans="1:25" ht="15.75" thickBot="1">
      <c r="A25" s="5">
        <v>15</v>
      </c>
      <c r="B25" s="65" t="s">
        <v>408</v>
      </c>
      <c r="C25" s="6" t="s">
        <v>432</v>
      </c>
      <c r="D25" s="6" t="s">
        <v>432</v>
      </c>
      <c r="E25" s="6" t="s">
        <v>432</v>
      </c>
      <c r="F25" s="6" t="s">
        <v>432</v>
      </c>
      <c r="G25" s="6" t="s">
        <v>432</v>
      </c>
      <c r="H25" s="6" t="s">
        <v>433</v>
      </c>
      <c r="I25" s="6" t="s">
        <v>433</v>
      </c>
      <c r="J25" s="6" t="s">
        <v>432</v>
      </c>
      <c r="K25" s="6" t="s">
        <v>432</v>
      </c>
      <c r="L25" s="6" t="s">
        <v>432</v>
      </c>
      <c r="M25" s="6" t="s">
        <v>432</v>
      </c>
      <c r="N25" s="6" t="s">
        <v>432</v>
      </c>
      <c r="O25" s="6" t="s">
        <v>432</v>
      </c>
      <c r="P25" s="6" t="s">
        <v>432</v>
      </c>
      <c r="Q25" s="6" t="s">
        <v>433</v>
      </c>
      <c r="R25" s="6" t="s">
        <v>433</v>
      </c>
      <c r="S25" s="6" t="s">
        <v>432</v>
      </c>
      <c r="T25" s="6" t="s">
        <v>432</v>
      </c>
      <c r="U25" s="83">
        <f t="shared" si="0"/>
        <v>0.77777777777777779</v>
      </c>
      <c r="V25" s="83">
        <f t="shared" si="1"/>
        <v>0.22222222222222221</v>
      </c>
      <c r="W25" s="83">
        <f t="shared" si="2"/>
        <v>0</v>
      </c>
      <c r="X25" s="83">
        <f t="shared" si="3"/>
        <v>0</v>
      </c>
      <c r="Y25" s="84">
        <f t="shared" si="4"/>
        <v>0.22222222222222221</v>
      </c>
    </row>
    <row r="26" spans="1:25" ht="15.75" thickBot="1">
      <c r="A26" s="7">
        <v>16</v>
      </c>
      <c r="B26" s="65" t="s">
        <v>403</v>
      </c>
      <c r="C26" s="6" t="s">
        <v>432</v>
      </c>
      <c r="D26" s="6" t="s">
        <v>432</v>
      </c>
      <c r="E26" s="6" t="s">
        <v>432</v>
      </c>
      <c r="F26" s="6" t="s">
        <v>432</v>
      </c>
      <c r="G26" s="6" t="s">
        <v>433</v>
      </c>
      <c r="H26" s="6" t="s">
        <v>432</v>
      </c>
      <c r="I26" s="6" t="s">
        <v>432</v>
      </c>
      <c r="J26" s="6" t="s">
        <v>432</v>
      </c>
      <c r="K26" s="6" t="s">
        <v>432</v>
      </c>
      <c r="L26" s="6" t="s">
        <v>432</v>
      </c>
      <c r="M26" s="6" t="s">
        <v>433</v>
      </c>
      <c r="N26" s="6" t="s">
        <v>433</v>
      </c>
      <c r="O26" s="6" t="s">
        <v>432</v>
      </c>
      <c r="P26" s="6" t="s">
        <v>432</v>
      </c>
      <c r="Q26" s="6" t="s">
        <v>432</v>
      </c>
      <c r="R26" s="6" t="s">
        <v>432</v>
      </c>
      <c r="S26" s="6" t="s">
        <v>433</v>
      </c>
      <c r="T26" s="6" t="s">
        <v>432</v>
      </c>
      <c r="U26" s="83">
        <f t="shared" si="0"/>
        <v>0.77777777777777779</v>
      </c>
      <c r="V26" s="83">
        <f t="shared" si="1"/>
        <v>0.22222222222222221</v>
      </c>
      <c r="W26" s="83">
        <f t="shared" si="2"/>
        <v>0</v>
      </c>
      <c r="X26" s="83">
        <f t="shared" si="3"/>
        <v>0</v>
      </c>
      <c r="Y26" s="84">
        <f t="shared" si="4"/>
        <v>0.22222222222222221</v>
      </c>
    </row>
    <row r="27" spans="1:25" ht="15.75" thickBot="1">
      <c r="A27" s="5">
        <v>17</v>
      </c>
      <c r="B27" s="65" t="s">
        <v>409</v>
      </c>
      <c r="C27" s="6" t="s">
        <v>432</v>
      </c>
      <c r="D27" s="6" t="s">
        <v>432</v>
      </c>
      <c r="E27" s="6" t="s">
        <v>432</v>
      </c>
      <c r="F27" s="6" t="s">
        <v>432</v>
      </c>
      <c r="G27" s="6" t="s">
        <v>432</v>
      </c>
      <c r="H27" s="6" t="s">
        <v>433</v>
      </c>
      <c r="I27" s="6" t="s">
        <v>432</v>
      </c>
      <c r="J27" s="6" t="s">
        <v>432</v>
      </c>
      <c r="K27" s="6" t="s">
        <v>432</v>
      </c>
      <c r="L27" s="6" t="s">
        <v>432</v>
      </c>
      <c r="M27" s="6" t="s">
        <v>433</v>
      </c>
      <c r="N27" s="6" t="s">
        <v>432</v>
      </c>
      <c r="O27" s="6" t="s">
        <v>432</v>
      </c>
      <c r="P27" s="6" t="s">
        <v>432</v>
      </c>
      <c r="Q27" s="6" t="s">
        <v>432</v>
      </c>
      <c r="R27" s="6" t="s">
        <v>433</v>
      </c>
      <c r="S27" s="6" t="s">
        <v>432</v>
      </c>
      <c r="T27" s="6" t="s">
        <v>432</v>
      </c>
      <c r="U27" s="83">
        <f t="shared" si="0"/>
        <v>0.83333333333333337</v>
      </c>
      <c r="V27" s="83">
        <f t="shared" si="1"/>
        <v>0.16666666666666666</v>
      </c>
      <c r="W27" s="83">
        <f t="shared" si="2"/>
        <v>0</v>
      </c>
      <c r="X27" s="83">
        <f t="shared" si="3"/>
        <v>0</v>
      </c>
      <c r="Y27" s="84">
        <f t="shared" si="4"/>
        <v>0.16666666666666666</v>
      </c>
    </row>
    <row r="28" spans="1:25" ht="15.75" thickBot="1">
      <c r="A28" s="7">
        <v>18</v>
      </c>
      <c r="B28" s="64" t="s">
        <v>412</v>
      </c>
      <c r="C28" s="6" t="s">
        <v>433</v>
      </c>
      <c r="D28" s="6" t="s">
        <v>433</v>
      </c>
      <c r="E28" s="6" t="s">
        <v>432</v>
      </c>
      <c r="F28" s="6" t="s">
        <v>433</v>
      </c>
      <c r="G28" s="6" t="s">
        <v>433</v>
      </c>
      <c r="H28" s="6" t="s">
        <v>433</v>
      </c>
      <c r="I28" s="6" t="s">
        <v>433</v>
      </c>
      <c r="J28" s="6" t="s">
        <v>432</v>
      </c>
      <c r="K28" s="6" t="s">
        <v>433</v>
      </c>
      <c r="L28" s="6" t="s">
        <v>433</v>
      </c>
      <c r="M28" s="6" t="s">
        <v>433</v>
      </c>
      <c r="N28" s="6" t="s">
        <v>433</v>
      </c>
      <c r="O28" s="6" t="s">
        <v>433</v>
      </c>
      <c r="P28" s="6" t="s">
        <v>432</v>
      </c>
      <c r="Q28" s="6" t="s">
        <v>433</v>
      </c>
      <c r="R28" s="6" t="s">
        <v>433</v>
      </c>
      <c r="S28" s="6" t="s">
        <v>433</v>
      </c>
      <c r="T28" s="6" t="s">
        <v>433</v>
      </c>
      <c r="U28" s="83">
        <f t="shared" si="0"/>
        <v>0.16666666666666666</v>
      </c>
      <c r="V28" s="83">
        <f t="shared" si="1"/>
        <v>0.83333333333333337</v>
      </c>
      <c r="W28" s="83">
        <f t="shared" si="2"/>
        <v>0</v>
      </c>
      <c r="X28" s="83">
        <f t="shared" si="3"/>
        <v>0</v>
      </c>
      <c r="Y28" s="84">
        <f t="shared" si="4"/>
        <v>0.83333333333333337</v>
      </c>
    </row>
    <row r="29" spans="1:25" ht="15.75" thickBot="1">
      <c r="A29" s="5">
        <v>19</v>
      </c>
      <c r="B29" s="65" t="s">
        <v>398</v>
      </c>
      <c r="C29" s="6" t="s">
        <v>433</v>
      </c>
      <c r="D29" s="6" t="s">
        <v>433</v>
      </c>
      <c r="E29" s="6" t="s">
        <v>433</v>
      </c>
      <c r="F29" s="6" t="s">
        <v>433</v>
      </c>
      <c r="G29" s="6" t="s">
        <v>432</v>
      </c>
      <c r="H29" s="6" t="s">
        <v>433</v>
      </c>
      <c r="I29" s="6" t="s">
        <v>433</v>
      </c>
      <c r="J29" s="6" t="s">
        <v>433</v>
      </c>
      <c r="K29" s="6" t="s">
        <v>433</v>
      </c>
      <c r="L29" s="6" t="s">
        <v>432</v>
      </c>
      <c r="M29" s="6" t="s">
        <v>432</v>
      </c>
      <c r="N29" s="6" t="s">
        <v>432</v>
      </c>
      <c r="O29" s="6" t="s">
        <v>433</v>
      </c>
      <c r="P29" s="6" t="s">
        <v>433</v>
      </c>
      <c r="Q29" s="6" t="s">
        <v>433</v>
      </c>
      <c r="R29" s="6" t="s">
        <v>433</v>
      </c>
      <c r="S29" s="6" t="s">
        <v>432</v>
      </c>
      <c r="T29" s="6" t="s">
        <v>433</v>
      </c>
      <c r="U29" s="83">
        <f t="shared" si="0"/>
        <v>0.27777777777777779</v>
      </c>
      <c r="V29" s="83">
        <f t="shared" si="1"/>
        <v>0.72222222222222221</v>
      </c>
      <c r="W29" s="83">
        <f t="shared" si="2"/>
        <v>0</v>
      </c>
      <c r="X29" s="83">
        <f t="shared" si="3"/>
        <v>0</v>
      </c>
      <c r="Y29" s="84">
        <f t="shared" si="4"/>
        <v>0.72222222222222221</v>
      </c>
    </row>
    <row r="30" spans="1:25" ht="15.75" thickBot="1">
      <c r="A30" s="7">
        <v>20</v>
      </c>
      <c r="B30" s="65" t="s">
        <v>413</v>
      </c>
      <c r="C30" s="6" t="s">
        <v>432</v>
      </c>
      <c r="D30" s="6" t="s">
        <v>432</v>
      </c>
      <c r="E30" s="6" t="s">
        <v>432</v>
      </c>
      <c r="F30" s="6" t="s">
        <v>432</v>
      </c>
      <c r="G30" s="6" t="s">
        <v>432</v>
      </c>
      <c r="H30" s="6" t="s">
        <v>432</v>
      </c>
      <c r="I30" s="6" t="s">
        <v>433</v>
      </c>
      <c r="J30" s="6" t="s">
        <v>433</v>
      </c>
      <c r="K30" s="6" t="s">
        <v>432</v>
      </c>
      <c r="L30" s="6" t="s">
        <v>433</v>
      </c>
      <c r="M30" s="6" t="s">
        <v>433</v>
      </c>
      <c r="N30" s="6" t="s">
        <v>433</v>
      </c>
      <c r="O30" s="6" t="s">
        <v>433</v>
      </c>
      <c r="P30" s="6" t="s">
        <v>432</v>
      </c>
      <c r="Q30" s="6" t="s">
        <v>432</v>
      </c>
      <c r="R30" s="6" t="s">
        <v>432</v>
      </c>
      <c r="S30" s="6" t="s">
        <v>433</v>
      </c>
      <c r="T30" s="6" t="s">
        <v>433</v>
      </c>
      <c r="U30" s="83">
        <f t="shared" si="0"/>
        <v>0.55555555555555558</v>
      </c>
      <c r="V30" s="83">
        <f t="shared" si="1"/>
        <v>0.44444444444444442</v>
      </c>
      <c r="W30" s="83">
        <f t="shared" si="2"/>
        <v>0</v>
      </c>
      <c r="X30" s="83">
        <f t="shared" si="3"/>
        <v>0</v>
      </c>
      <c r="Y30" s="84">
        <f t="shared" si="4"/>
        <v>0.44444444444444442</v>
      </c>
    </row>
    <row r="31" spans="1:25" ht="15.75" thickBot="1">
      <c r="A31" s="5">
        <v>21</v>
      </c>
      <c r="B31" s="65" t="s">
        <v>414</v>
      </c>
      <c r="C31" s="6" t="s">
        <v>433</v>
      </c>
      <c r="D31" s="6" t="s">
        <v>433</v>
      </c>
      <c r="E31" s="6" t="s">
        <v>433</v>
      </c>
      <c r="F31" s="6" t="s">
        <v>433</v>
      </c>
      <c r="G31" s="6" t="s">
        <v>433</v>
      </c>
      <c r="H31" s="6" t="s">
        <v>433</v>
      </c>
      <c r="I31" s="6" t="s">
        <v>432</v>
      </c>
      <c r="J31" s="6" t="s">
        <v>433</v>
      </c>
      <c r="K31" s="6" t="s">
        <v>433</v>
      </c>
      <c r="L31" s="6" t="s">
        <v>433</v>
      </c>
      <c r="M31" s="6" t="s">
        <v>432</v>
      </c>
      <c r="N31" s="6" t="s">
        <v>433</v>
      </c>
      <c r="O31" s="6" t="s">
        <v>433</v>
      </c>
      <c r="P31" s="6" t="s">
        <v>433</v>
      </c>
      <c r="Q31" s="6" t="s">
        <v>433</v>
      </c>
      <c r="R31" s="6" t="s">
        <v>433</v>
      </c>
      <c r="S31" s="6" t="s">
        <v>433</v>
      </c>
      <c r="T31" s="6" t="s">
        <v>433</v>
      </c>
      <c r="U31" s="83">
        <f t="shared" si="0"/>
        <v>0.1111111111111111</v>
      </c>
      <c r="V31" s="83">
        <f t="shared" si="1"/>
        <v>0.88888888888888884</v>
      </c>
      <c r="W31" s="83">
        <f t="shared" si="2"/>
        <v>0</v>
      </c>
      <c r="X31" s="83">
        <f t="shared" si="3"/>
        <v>0</v>
      </c>
      <c r="Y31" s="84">
        <f t="shared" si="4"/>
        <v>0.88888888888888884</v>
      </c>
    </row>
    <row r="32" spans="1:25" ht="15.75" thickBot="1">
      <c r="A32" s="7">
        <v>22</v>
      </c>
      <c r="B32" s="65" t="s">
        <v>415</v>
      </c>
      <c r="C32" s="6" t="s">
        <v>433</v>
      </c>
      <c r="D32" s="6" t="s">
        <v>433</v>
      </c>
      <c r="E32" s="6" t="s">
        <v>433</v>
      </c>
      <c r="F32" s="6" t="s">
        <v>432</v>
      </c>
      <c r="G32" s="6" t="s">
        <v>433</v>
      </c>
      <c r="H32" s="6" t="s">
        <v>433</v>
      </c>
      <c r="I32" s="6" t="s">
        <v>433</v>
      </c>
      <c r="J32" s="6" t="s">
        <v>433</v>
      </c>
      <c r="K32" s="6" t="s">
        <v>432</v>
      </c>
      <c r="L32" s="6" t="s">
        <v>432</v>
      </c>
      <c r="M32" s="6" t="s">
        <v>432</v>
      </c>
      <c r="N32" s="6" t="s">
        <v>433</v>
      </c>
      <c r="O32" s="6" t="s">
        <v>433</v>
      </c>
      <c r="P32" s="6" t="s">
        <v>433</v>
      </c>
      <c r="Q32" s="6" t="s">
        <v>433</v>
      </c>
      <c r="R32" s="6" t="s">
        <v>432</v>
      </c>
      <c r="S32" s="6" t="s">
        <v>433</v>
      </c>
      <c r="T32" s="6" t="s">
        <v>433</v>
      </c>
      <c r="U32" s="83">
        <f t="shared" si="0"/>
        <v>0.27777777777777779</v>
      </c>
      <c r="V32" s="83">
        <f t="shared" si="1"/>
        <v>0.72222222222222221</v>
      </c>
      <c r="W32" s="83">
        <f t="shared" si="2"/>
        <v>0</v>
      </c>
      <c r="X32" s="83">
        <f t="shared" si="3"/>
        <v>0</v>
      </c>
      <c r="Y32" s="84">
        <f t="shared" si="4"/>
        <v>0.72222222222222221</v>
      </c>
    </row>
    <row r="33" spans="1:25" ht="15.75" thickBot="1">
      <c r="A33" s="5">
        <v>23</v>
      </c>
      <c r="B33" s="65" t="s">
        <v>416</v>
      </c>
      <c r="C33" s="6" t="s">
        <v>433</v>
      </c>
      <c r="D33" s="6" t="s">
        <v>433</v>
      </c>
      <c r="E33" s="6" t="s">
        <v>433</v>
      </c>
      <c r="F33" s="6" t="s">
        <v>433</v>
      </c>
      <c r="G33" s="6" t="s">
        <v>433</v>
      </c>
      <c r="H33" s="6" t="s">
        <v>433</v>
      </c>
      <c r="I33" s="6" t="s">
        <v>433</v>
      </c>
      <c r="J33" s="6" t="s">
        <v>433</v>
      </c>
      <c r="K33" s="6" t="s">
        <v>432</v>
      </c>
      <c r="L33" s="6" t="s">
        <v>433</v>
      </c>
      <c r="M33" s="6" t="s">
        <v>433</v>
      </c>
      <c r="N33" s="6" t="s">
        <v>432</v>
      </c>
      <c r="O33" s="6" t="s">
        <v>432</v>
      </c>
      <c r="P33" s="6" t="s">
        <v>432</v>
      </c>
      <c r="Q33" s="6" t="s">
        <v>432</v>
      </c>
      <c r="R33" s="6" t="s">
        <v>433</v>
      </c>
      <c r="S33" s="6" t="s">
        <v>433</v>
      </c>
      <c r="T33" s="6" t="s">
        <v>433</v>
      </c>
      <c r="U33" s="83">
        <f t="shared" si="0"/>
        <v>0.27777777777777779</v>
      </c>
      <c r="V33" s="83">
        <f t="shared" si="1"/>
        <v>0.72222222222222221</v>
      </c>
      <c r="W33" s="83">
        <f t="shared" si="2"/>
        <v>0</v>
      </c>
      <c r="X33" s="83">
        <f t="shared" si="3"/>
        <v>0</v>
      </c>
      <c r="Y33" s="84">
        <f t="shared" si="4"/>
        <v>0.72222222222222221</v>
      </c>
    </row>
    <row r="34" spans="1:25" ht="15.75" thickBot="1">
      <c r="A34" s="7">
        <v>24</v>
      </c>
      <c r="B34" s="65" t="s">
        <v>417</v>
      </c>
      <c r="C34" s="6" t="s">
        <v>432</v>
      </c>
      <c r="D34" s="6" t="s">
        <v>432</v>
      </c>
      <c r="E34" s="6" t="s">
        <v>432</v>
      </c>
      <c r="F34" s="6" t="s">
        <v>432</v>
      </c>
      <c r="G34" s="6" t="s">
        <v>432</v>
      </c>
      <c r="H34" s="6" t="s">
        <v>432</v>
      </c>
      <c r="I34" s="6" t="s">
        <v>432</v>
      </c>
      <c r="J34" s="6" t="s">
        <v>432</v>
      </c>
      <c r="K34" s="6" t="s">
        <v>433</v>
      </c>
      <c r="L34" s="6" t="s">
        <v>433</v>
      </c>
      <c r="M34" s="6" t="s">
        <v>433</v>
      </c>
      <c r="N34" s="6" t="s">
        <v>432</v>
      </c>
      <c r="O34" s="6" t="s">
        <v>432</v>
      </c>
      <c r="P34" s="6" t="s">
        <v>432</v>
      </c>
      <c r="Q34" s="6" t="s">
        <v>432</v>
      </c>
      <c r="R34" s="6" t="s">
        <v>432</v>
      </c>
      <c r="S34" s="6" t="s">
        <v>433</v>
      </c>
      <c r="T34" s="6" t="s">
        <v>433</v>
      </c>
      <c r="U34" s="83">
        <f t="shared" si="0"/>
        <v>0.72222222222222221</v>
      </c>
      <c r="V34" s="83">
        <f t="shared" si="1"/>
        <v>0.27777777777777779</v>
      </c>
      <c r="W34" s="83">
        <f t="shared" si="2"/>
        <v>0</v>
      </c>
      <c r="X34" s="83">
        <f t="shared" si="3"/>
        <v>0</v>
      </c>
      <c r="Y34" s="84">
        <f t="shared" si="4"/>
        <v>0.27777777777777779</v>
      </c>
    </row>
    <row r="35" spans="1:25" ht="15.75" thickBot="1">
      <c r="A35" s="5">
        <v>25</v>
      </c>
      <c r="B35" s="65" t="s">
        <v>418</v>
      </c>
      <c r="C35" s="6" t="s">
        <v>433</v>
      </c>
      <c r="D35" s="6" t="s">
        <v>433</v>
      </c>
      <c r="E35" s="6" t="s">
        <v>433</v>
      </c>
      <c r="F35" s="6" t="s">
        <v>433</v>
      </c>
      <c r="G35" s="6" t="s">
        <v>433</v>
      </c>
      <c r="H35" s="6" t="s">
        <v>433</v>
      </c>
      <c r="I35" s="6" t="s">
        <v>433</v>
      </c>
      <c r="J35" s="6" t="s">
        <v>432</v>
      </c>
      <c r="K35" s="6" t="s">
        <v>432</v>
      </c>
      <c r="L35" s="6" t="s">
        <v>432</v>
      </c>
      <c r="M35" s="6" t="s">
        <v>432</v>
      </c>
      <c r="N35" s="6" t="s">
        <v>432</v>
      </c>
      <c r="O35" s="6" t="s">
        <v>433</v>
      </c>
      <c r="P35" s="6" t="s">
        <v>433</v>
      </c>
      <c r="Q35" s="6" t="s">
        <v>433</v>
      </c>
      <c r="R35" s="6" t="s">
        <v>433</v>
      </c>
      <c r="S35" s="6" t="s">
        <v>433</v>
      </c>
      <c r="T35" s="6" t="s">
        <v>432</v>
      </c>
      <c r="U35" s="83">
        <f t="shared" si="0"/>
        <v>0.33333333333333331</v>
      </c>
      <c r="V35" s="83">
        <f t="shared" si="1"/>
        <v>0.66666666666666663</v>
      </c>
      <c r="W35" s="83">
        <f t="shared" si="2"/>
        <v>0</v>
      </c>
      <c r="X35" s="83">
        <f t="shared" si="3"/>
        <v>0</v>
      </c>
      <c r="Y35" s="84">
        <f t="shared" si="4"/>
        <v>0.66666666666666663</v>
      </c>
    </row>
    <row r="36" spans="1:25" ht="15.75" thickBot="1">
      <c r="A36" s="7">
        <v>26</v>
      </c>
      <c r="B36" s="65" t="s">
        <v>411</v>
      </c>
      <c r="C36" s="6" t="s">
        <v>432</v>
      </c>
      <c r="D36" s="6" t="s">
        <v>432</v>
      </c>
      <c r="E36" s="6" t="s">
        <v>432</v>
      </c>
      <c r="F36" s="6" t="s">
        <v>432</v>
      </c>
      <c r="G36" s="6" t="s">
        <v>432</v>
      </c>
      <c r="H36" s="6" t="s">
        <v>433</v>
      </c>
      <c r="I36" s="6" t="s">
        <v>433</v>
      </c>
      <c r="J36" s="6" t="s">
        <v>433</v>
      </c>
      <c r="K36" s="6" t="s">
        <v>432</v>
      </c>
      <c r="L36" s="6" t="s">
        <v>432</v>
      </c>
      <c r="M36" s="6" t="s">
        <v>432</v>
      </c>
      <c r="N36" s="6" t="s">
        <v>432</v>
      </c>
      <c r="O36" s="6" t="s">
        <v>433</v>
      </c>
      <c r="P36" s="6" t="s">
        <v>432</v>
      </c>
      <c r="Q36" s="6" t="s">
        <v>432</v>
      </c>
      <c r="R36" s="6" t="s">
        <v>432</v>
      </c>
      <c r="S36" s="6" t="s">
        <v>433</v>
      </c>
      <c r="T36" s="6" t="s">
        <v>432</v>
      </c>
      <c r="U36" s="83">
        <f t="shared" si="0"/>
        <v>0.72222222222222221</v>
      </c>
      <c r="V36" s="83">
        <f t="shared" si="1"/>
        <v>0.27777777777777779</v>
      </c>
      <c r="W36" s="83">
        <f t="shared" si="2"/>
        <v>0</v>
      </c>
      <c r="X36" s="83">
        <f t="shared" si="3"/>
        <v>0</v>
      </c>
      <c r="Y36" s="84">
        <f t="shared" si="4"/>
        <v>0.27777777777777779</v>
      </c>
    </row>
    <row r="37" spans="1:25" ht="15.75" thickBot="1">
      <c r="A37" s="5">
        <v>27</v>
      </c>
      <c r="B37" s="65" t="s">
        <v>428</v>
      </c>
      <c r="C37" s="6" t="s">
        <v>433</v>
      </c>
      <c r="D37" s="6" t="s">
        <v>433</v>
      </c>
      <c r="E37" s="6" t="s">
        <v>433</v>
      </c>
      <c r="F37" s="6" t="s">
        <v>433</v>
      </c>
      <c r="G37" s="6" t="s">
        <v>433</v>
      </c>
      <c r="H37" s="6" t="s">
        <v>433</v>
      </c>
      <c r="I37" s="6" t="s">
        <v>432</v>
      </c>
      <c r="J37" s="6" t="s">
        <v>432</v>
      </c>
      <c r="K37" s="6" t="s">
        <v>433</v>
      </c>
      <c r="L37" s="6" t="s">
        <v>432</v>
      </c>
      <c r="M37" s="6" t="s">
        <v>432</v>
      </c>
      <c r="N37" s="6" t="s">
        <v>433</v>
      </c>
      <c r="O37" s="6" t="s">
        <v>433</v>
      </c>
      <c r="P37" s="6" t="s">
        <v>433</v>
      </c>
      <c r="Q37" s="6" t="s">
        <v>433</v>
      </c>
      <c r="R37" s="6" t="s">
        <v>432</v>
      </c>
      <c r="S37" s="6" t="s">
        <v>433</v>
      </c>
      <c r="T37" s="6" t="s">
        <v>433</v>
      </c>
      <c r="U37" s="83">
        <f t="shared" si="0"/>
        <v>0.27777777777777779</v>
      </c>
      <c r="V37" s="83">
        <f t="shared" si="1"/>
        <v>0.72222222222222221</v>
      </c>
      <c r="W37" s="83">
        <f t="shared" si="2"/>
        <v>0</v>
      </c>
      <c r="X37" s="83">
        <f t="shared" si="3"/>
        <v>0</v>
      </c>
      <c r="Y37" s="84">
        <f t="shared" si="4"/>
        <v>0.72222222222222221</v>
      </c>
    </row>
    <row r="38" spans="1:25" ht="15.75" thickBot="1">
      <c r="A38" s="7">
        <v>28</v>
      </c>
      <c r="B38" s="65" t="s">
        <v>419</v>
      </c>
      <c r="C38" s="6" t="s">
        <v>432</v>
      </c>
      <c r="D38" s="6" t="s">
        <v>432</v>
      </c>
      <c r="E38" s="6" t="s">
        <v>432</v>
      </c>
      <c r="F38" s="6" t="s">
        <v>432</v>
      </c>
      <c r="G38" s="6" t="s">
        <v>432</v>
      </c>
      <c r="H38" s="6" t="s">
        <v>432</v>
      </c>
      <c r="I38" s="6" t="s">
        <v>433</v>
      </c>
      <c r="J38" s="6" t="s">
        <v>433</v>
      </c>
      <c r="K38" s="6" t="s">
        <v>432</v>
      </c>
      <c r="L38" s="6" t="s">
        <v>432</v>
      </c>
      <c r="M38" s="6" t="s">
        <v>432</v>
      </c>
      <c r="N38" s="6" t="s">
        <v>432</v>
      </c>
      <c r="O38" s="6" t="s">
        <v>432</v>
      </c>
      <c r="P38" s="6" t="s">
        <v>433</v>
      </c>
      <c r="Q38" s="6" t="s">
        <v>432</v>
      </c>
      <c r="R38" s="6" t="s">
        <v>432</v>
      </c>
      <c r="S38" s="6" t="s">
        <v>432</v>
      </c>
      <c r="T38" s="6" t="s">
        <v>433</v>
      </c>
      <c r="U38" s="83">
        <f t="shared" si="0"/>
        <v>0.77777777777777779</v>
      </c>
      <c r="V38" s="83">
        <f t="shared" si="1"/>
        <v>0.22222222222222221</v>
      </c>
      <c r="W38" s="83">
        <f t="shared" si="2"/>
        <v>0</v>
      </c>
      <c r="X38" s="83">
        <f t="shared" si="3"/>
        <v>0</v>
      </c>
      <c r="Y38" s="84">
        <f t="shared" si="4"/>
        <v>0.22222222222222221</v>
      </c>
    </row>
    <row r="39" spans="1:25" ht="15.75" thickBot="1">
      <c r="A39" s="5">
        <v>29</v>
      </c>
      <c r="B39" s="65" t="s">
        <v>420</v>
      </c>
      <c r="C39" s="6" t="s">
        <v>433</v>
      </c>
      <c r="D39" s="6" t="s">
        <v>433</v>
      </c>
      <c r="E39" s="6" t="s">
        <v>433</v>
      </c>
      <c r="F39" s="6" t="s">
        <v>433</v>
      </c>
      <c r="G39" s="6" t="s">
        <v>433</v>
      </c>
      <c r="H39" s="6" t="s">
        <v>432</v>
      </c>
      <c r="I39" s="6" t="s">
        <v>432</v>
      </c>
      <c r="J39" s="6" t="s">
        <v>432</v>
      </c>
      <c r="K39" s="6" t="s">
        <v>432</v>
      </c>
      <c r="L39" s="6" t="s">
        <v>432</v>
      </c>
      <c r="M39" s="6" t="s">
        <v>433</v>
      </c>
      <c r="N39" s="6" t="s">
        <v>433</v>
      </c>
      <c r="O39" s="6" t="s">
        <v>433</v>
      </c>
      <c r="P39" s="6" t="s">
        <v>433</v>
      </c>
      <c r="Q39" s="6" t="s">
        <v>433</v>
      </c>
      <c r="R39" s="6" t="s">
        <v>432</v>
      </c>
      <c r="S39" s="6" t="s">
        <v>433</v>
      </c>
      <c r="T39" s="6" t="s">
        <v>433</v>
      </c>
      <c r="U39" s="83">
        <f t="shared" si="0"/>
        <v>0.33333333333333331</v>
      </c>
      <c r="V39" s="83">
        <f t="shared" si="1"/>
        <v>0.66666666666666663</v>
      </c>
      <c r="W39" s="83">
        <f t="shared" si="2"/>
        <v>0</v>
      </c>
      <c r="X39" s="83">
        <f t="shared" si="3"/>
        <v>0</v>
      </c>
      <c r="Y39" s="84">
        <f t="shared" si="4"/>
        <v>0.66666666666666663</v>
      </c>
    </row>
    <row r="40" spans="1:25" ht="15.75" thickBot="1">
      <c r="A40" s="7">
        <v>30</v>
      </c>
      <c r="B40" s="65" t="s">
        <v>421</v>
      </c>
      <c r="C40" s="8" t="s">
        <v>432</v>
      </c>
      <c r="D40" s="6" t="s">
        <v>432</v>
      </c>
      <c r="E40" s="6" t="s">
        <v>432</v>
      </c>
      <c r="F40" s="6" t="s">
        <v>432</v>
      </c>
      <c r="G40" s="6" t="s">
        <v>432</v>
      </c>
      <c r="H40" s="6" t="s">
        <v>432</v>
      </c>
      <c r="I40" s="6" t="s">
        <v>433</v>
      </c>
      <c r="J40" s="6" t="s">
        <v>432</v>
      </c>
      <c r="K40" s="6" t="s">
        <v>433</v>
      </c>
      <c r="L40" s="6" t="s">
        <v>433</v>
      </c>
      <c r="M40" s="6" t="s">
        <v>433</v>
      </c>
      <c r="N40" s="6" t="s">
        <v>432</v>
      </c>
      <c r="O40" s="6" t="s">
        <v>432</v>
      </c>
      <c r="P40" s="6" t="s">
        <v>432</v>
      </c>
      <c r="Q40" s="6" t="s">
        <v>432</v>
      </c>
      <c r="R40" s="6" t="s">
        <v>432</v>
      </c>
      <c r="S40" s="6" t="s">
        <v>433</v>
      </c>
      <c r="T40" s="6" t="s">
        <v>432</v>
      </c>
      <c r="U40" s="83">
        <f t="shared" si="0"/>
        <v>0.72222222222222221</v>
      </c>
      <c r="V40" s="83">
        <f t="shared" si="1"/>
        <v>0.27777777777777779</v>
      </c>
      <c r="W40" s="83">
        <f t="shared" si="2"/>
        <v>0</v>
      </c>
      <c r="X40" s="83">
        <f t="shared" si="3"/>
        <v>0</v>
      </c>
      <c r="Y40" s="84">
        <f t="shared" si="4"/>
        <v>0.27777777777777779</v>
      </c>
    </row>
    <row r="41" spans="1:25" ht="15.75" thickBot="1">
      <c r="A41" s="5">
        <v>31</v>
      </c>
      <c r="B41" s="65" t="s">
        <v>422</v>
      </c>
      <c r="C41" s="8" t="s">
        <v>433</v>
      </c>
      <c r="D41" s="6" t="s">
        <v>433</v>
      </c>
      <c r="E41" s="6" t="s">
        <v>433</v>
      </c>
      <c r="F41" s="6" t="s">
        <v>433</v>
      </c>
      <c r="G41" s="6" t="s">
        <v>433</v>
      </c>
      <c r="H41" s="6" t="s">
        <v>433</v>
      </c>
      <c r="I41" s="6" t="s">
        <v>432</v>
      </c>
      <c r="J41" s="6" t="s">
        <v>432</v>
      </c>
      <c r="K41" s="6" t="s">
        <v>432</v>
      </c>
      <c r="L41" s="6" t="s">
        <v>432</v>
      </c>
      <c r="M41" s="6" t="s">
        <v>432</v>
      </c>
      <c r="N41" s="6" t="s">
        <v>433</v>
      </c>
      <c r="O41" s="6" t="s">
        <v>433</v>
      </c>
      <c r="P41" s="6" t="s">
        <v>433</v>
      </c>
      <c r="Q41" s="6" t="s">
        <v>433</v>
      </c>
      <c r="R41" s="6" t="s">
        <v>433</v>
      </c>
      <c r="S41" s="6" t="s">
        <v>433</v>
      </c>
      <c r="T41" s="6" t="s">
        <v>433</v>
      </c>
      <c r="U41" s="83">
        <f t="shared" si="0"/>
        <v>0.27777777777777779</v>
      </c>
      <c r="V41" s="83">
        <f t="shared" si="1"/>
        <v>0.72222222222222221</v>
      </c>
      <c r="W41" s="83">
        <f t="shared" si="2"/>
        <v>0</v>
      </c>
      <c r="X41" s="83">
        <f t="shared" si="3"/>
        <v>0</v>
      </c>
      <c r="Y41" s="84">
        <f t="shared" si="4"/>
        <v>0.72222222222222221</v>
      </c>
    </row>
    <row r="42" spans="1:25" ht="15.75" thickBot="1">
      <c r="A42" s="7">
        <v>32</v>
      </c>
      <c r="B42" s="65" t="s">
        <v>423</v>
      </c>
      <c r="C42" s="8" t="s">
        <v>432</v>
      </c>
      <c r="D42" s="6" t="s">
        <v>432</v>
      </c>
      <c r="E42" s="6" t="s">
        <v>432</v>
      </c>
      <c r="F42" s="6" t="s">
        <v>432</v>
      </c>
      <c r="G42" s="6" t="s">
        <v>432</v>
      </c>
      <c r="H42" s="6" t="s">
        <v>433</v>
      </c>
      <c r="I42" s="6" t="s">
        <v>433</v>
      </c>
      <c r="J42" s="6" t="s">
        <v>432</v>
      </c>
      <c r="K42" s="6" t="s">
        <v>432</v>
      </c>
      <c r="L42" s="6" t="s">
        <v>432</v>
      </c>
      <c r="M42" s="6" t="s">
        <v>433</v>
      </c>
      <c r="N42" s="6" t="s">
        <v>433</v>
      </c>
      <c r="O42" s="6" t="s">
        <v>433</v>
      </c>
      <c r="P42" s="6" t="s">
        <v>433</v>
      </c>
      <c r="Q42" s="6" t="s">
        <v>433</v>
      </c>
      <c r="R42" s="6" t="s">
        <v>433</v>
      </c>
      <c r="S42" s="6" t="s">
        <v>433</v>
      </c>
      <c r="T42" s="6" t="s">
        <v>433</v>
      </c>
      <c r="U42" s="83">
        <f t="shared" si="0"/>
        <v>0.44444444444444442</v>
      </c>
      <c r="V42" s="83">
        <f t="shared" si="1"/>
        <v>0.55555555555555558</v>
      </c>
      <c r="W42" s="83">
        <f t="shared" si="2"/>
        <v>0</v>
      </c>
      <c r="X42" s="83">
        <f t="shared" si="3"/>
        <v>0</v>
      </c>
      <c r="Y42" s="84">
        <f t="shared" si="4"/>
        <v>0.55555555555555558</v>
      </c>
    </row>
    <row r="43" spans="1:25" ht="15.75" thickBot="1">
      <c r="A43" s="5">
        <v>33</v>
      </c>
      <c r="B43" s="65" t="s">
        <v>424</v>
      </c>
      <c r="C43" s="8" t="s">
        <v>432</v>
      </c>
      <c r="D43" s="6" t="s">
        <v>432</v>
      </c>
      <c r="E43" s="6" t="s">
        <v>432</v>
      </c>
      <c r="F43" s="6" t="s">
        <v>432</v>
      </c>
      <c r="G43" s="6" t="s">
        <v>432</v>
      </c>
      <c r="H43" s="6" t="s">
        <v>432</v>
      </c>
      <c r="I43" s="6" t="s">
        <v>433</v>
      </c>
      <c r="J43" s="6" t="s">
        <v>433</v>
      </c>
      <c r="K43" s="6" t="s">
        <v>433</v>
      </c>
      <c r="L43" s="6" t="s">
        <v>433</v>
      </c>
      <c r="M43" s="6" t="s">
        <v>433</v>
      </c>
      <c r="N43" s="6" t="s">
        <v>432</v>
      </c>
      <c r="O43" s="6" t="s">
        <v>433</v>
      </c>
      <c r="P43" s="6" t="s">
        <v>433</v>
      </c>
      <c r="Q43" s="6" t="s">
        <v>433</v>
      </c>
      <c r="R43" s="6" t="s">
        <v>432</v>
      </c>
      <c r="S43" s="6" t="s">
        <v>432</v>
      </c>
      <c r="T43" s="6" t="s">
        <v>432</v>
      </c>
      <c r="U43" s="83">
        <f t="shared" si="0"/>
        <v>0.55555555555555558</v>
      </c>
      <c r="V43" s="83">
        <f t="shared" si="1"/>
        <v>0.44444444444444442</v>
      </c>
      <c r="W43" s="83">
        <f t="shared" si="2"/>
        <v>0</v>
      </c>
      <c r="X43" s="83">
        <f t="shared" si="3"/>
        <v>0</v>
      </c>
      <c r="Y43" s="84">
        <f t="shared" si="4"/>
        <v>0.44444444444444442</v>
      </c>
    </row>
    <row r="44" spans="1:25" ht="15.75" thickBot="1">
      <c r="A44" s="7">
        <v>34</v>
      </c>
      <c r="B44" s="65" t="s">
        <v>410</v>
      </c>
      <c r="C44" s="8" t="s">
        <v>432</v>
      </c>
      <c r="D44" s="6" t="s">
        <v>432</v>
      </c>
      <c r="E44" s="6" t="s">
        <v>432</v>
      </c>
      <c r="F44" s="6" t="s">
        <v>432</v>
      </c>
      <c r="G44" s="6" t="s">
        <v>432</v>
      </c>
      <c r="H44" s="6" t="s">
        <v>432</v>
      </c>
      <c r="I44" s="6" t="s">
        <v>433</v>
      </c>
      <c r="J44" s="6" t="s">
        <v>433</v>
      </c>
      <c r="K44" s="6" t="s">
        <v>432</v>
      </c>
      <c r="L44" s="6" t="s">
        <v>432</v>
      </c>
      <c r="M44" s="6" t="s">
        <v>432</v>
      </c>
      <c r="N44" s="6" t="s">
        <v>432</v>
      </c>
      <c r="O44" s="6" t="s">
        <v>432</v>
      </c>
      <c r="P44" s="6" t="s">
        <v>432</v>
      </c>
      <c r="Q44" s="6" t="s">
        <v>432</v>
      </c>
      <c r="R44" s="6" t="s">
        <v>432</v>
      </c>
      <c r="S44" s="6" t="s">
        <v>432</v>
      </c>
      <c r="T44" s="6" t="s">
        <v>432</v>
      </c>
      <c r="U44" s="83">
        <f>COUNTIF(C44:T44,"н")/COUNTA(C44:T44)</f>
        <v>0.88888888888888884</v>
      </c>
      <c r="V44" s="83">
        <f>COUNTIF(C44:T44,"с")/COUNTA(C44:T44)</f>
        <v>0.1111111111111111</v>
      </c>
      <c r="W44" s="83">
        <f>COUNTIF(C44:T44,"д")/COUNTA(C44:T44)</f>
        <v>0</v>
      </c>
      <c r="X44" s="83">
        <f>COUNTIF(C44:T44,"в")/COUNTA(C44:T44)</f>
        <v>0</v>
      </c>
      <c r="Y44" s="84">
        <f>V44+W44+X44</f>
        <v>0.1111111111111111</v>
      </c>
    </row>
    <row r="45" spans="1:25" ht="15.75" thickBot="1">
      <c r="A45" s="7">
        <v>35</v>
      </c>
      <c r="B45" s="65" t="s">
        <v>481</v>
      </c>
      <c r="C45" s="8" t="s">
        <v>432</v>
      </c>
      <c r="D45" s="6" t="s">
        <v>432</v>
      </c>
      <c r="E45" s="6" t="s">
        <v>432</v>
      </c>
      <c r="F45" s="6" t="s">
        <v>432</v>
      </c>
      <c r="G45" s="6" t="s">
        <v>432</v>
      </c>
      <c r="H45" s="6" t="s">
        <v>432</v>
      </c>
      <c r="I45" s="6" t="s">
        <v>433</v>
      </c>
      <c r="J45" s="6" t="s">
        <v>433</v>
      </c>
      <c r="K45" s="6" t="s">
        <v>432</v>
      </c>
      <c r="L45" s="6" t="s">
        <v>432</v>
      </c>
      <c r="M45" s="6" t="s">
        <v>432</v>
      </c>
      <c r="N45" s="6" t="s">
        <v>432</v>
      </c>
      <c r="O45" s="6" t="s">
        <v>432</v>
      </c>
      <c r="P45" s="6" t="s">
        <v>432</v>
      </c>
      <c r="Q45" s="6" t="s">
        <v>432</v>
      </c>
      <c r="R45" s="6" t="s">
        <v>432</v>
      </c>
      <c r="S45" s="6" t="s">
        <v>432</v>
      </c>
      <c r="T45" s="6" t="s">
        <v>432</v>
      </c>
      <c r="U45" s="83">
        <f t="shared" si="0"/>
        <v>0.88888888888888884</v>
      </c>
      <c r="V45" s="83">
        <f t="shared" si="1"/>
        <v>0.1111111111111111</v>
      </c>
      <c r="W45" s="83">
        <f t="shared" si="2"/>
        <v>0</v>
      </c>
      <c r="X45" s="83">
        <f t="shared" si="3"/>
        <v>0</v>
      </c>
      <c r="Y45" s="84">
        <f t="shared" si="4"/>
        <v>0.1111111111111111</v>
      </c>
    </row>
    <row r="46" spans="1:25" ht="15" customHeight="1">
      <c r="A46" s="5">
        <v>36</v>
      </c>
      <c r="B46" s="66" t="s">
        <v>426</v>
      </c>
      <c r="C46" s="8" t="s">
        <v>433</v>
      </c>
      <c r="D46" s="6" t="s">
        <v>433</v>
      </c>
      <c r="E46" s="6" t="s">
        <v>433</v>
      </c>
      <c r="F46" s="6" t="s">
        <v>432</v>
      </c>
      <c r="G46" s="6" t="s">
        <v>432</v>
      </c>
      <c r="H46" s="6" t="s">
        <v>432</v>
      </c>
      <c r="I46" s="6" t="s">
        <v>432</v>
      </c>
      <c r="J46" s="6" t="s">
        <v>432</v>
      </c>
      <c r="K46" s="6" t="s">
        <v>432</v>
      </c>
      <c r="L46" s="6" t="s">
        <v>432</v>
      </c>
      <c r="M46" s="6" t="s">
        <v>433</v>
      </c>
      <c r="N46" s="6" t="s">
        <v>433</v>
      </c>
      <c r="O46" s="6" t="s">
        <v>433</v>
      </c>
      <c r="P46" s="6" t="s">
        <v>433</v>
      </c>
      <c r="Q46" s="6" t="s">
        <v>432</v>
      </c>
      <c r="R46" s="6" t="s">
        <v>433</v>
      </c>
      <c r="S46" s="6" t="s">
        <v>433</v>
      </c>
      <c r="T46" s="6" t="s">
        <v>433</v>
      </c>
      <c r="U46" s="83">
        <f t="shared" si="0"/>
        <v>0.44444444444444442</v>
      </c>
      <c r="V46" s="83">
        <f t="shared" si="1"/>
        <v>0.55555555555555558</v>
      </c>
      <c r="W46" s="83">
        <f t="shared" si="2"/>
        <v>0</v>
      </c>
      <c r="X46" s="83">
        <f t="shared" si="3"/>
        <v>0</v>
      </c>
      <c r="Y46" s="84">
        <f t="shared" si="4"/>
        <v>0.55555555555555558</v>
      </c>
    </row>
    <row r="47" spans="1:25" ht="15" customHeight="1">
      <c r="A47" s="115" t="s">
        <v>52</v>
      </c>
      <c r="B47" s="115"/>
      <c r="C47" s="82">
        <f t="shared" ref="C47:T47" si="5">COUNTIF(C11:C46,"н")/COUNTA(C11:C46)</f>
        <v>0.47222222222222221</v>
      </c>
      <c r="D47" s="82">
        <f t="shared" si="5"/>
        <v>0.47222222222222221</v>
      </c>
      <c r="E47" s="82">
        <f t="shared" si="5"/>
        <v>0.5</v>
      </c>
      <c r="F47" s="82">
        <f t="shared" si="5"/>
        <v>0.52777777777777779</v>
      </c>
      <c r="G47" s="82">
        <f t="shared" si="5"/>
        <v>0.55555555555555558</v>
      </c>
      <c r="H47" s="82">
        <f t="shared" si="5"/>
        <v>0.47222222222222221</v>
      </c>
      <c r="I47" s="82">
        <f t="shared" si="5"/>
        <v>0.44444444444444442</v>
      </c>
      <c r="J47" s="82">
        <f t="shared" si="5"/>
        <v>0.5</v>
      </c>
      <c r="K47" s="82">
        <f t="shared" si="5"/>
        <v>0.61111111111111116</v>
      </c>
      <c r="L47" s="82">
        <f t="shared" si="5"/>
        <v>0.58333333333333337</v>
      </c>
      <c r="M47" s="82">
        <f t="shared" si="5"/>
        <v>0.52777777777777779</v>
      </c>
      <c r="N47" s="82">
        <f t="shared" si="5"/>
        <v>0.5</v>
      </c>
      <c r="O47" s="82">
        <f t="shared" si="5"/>
        <v>0.3611111111111111</v>
      </c>
      <c r="P47" s="82">
        <f t="shared" si="5"/>
        <v>0.47222222222222221</v>
      </c>
      <c r="Q47" s="82">
        <f t="shared" si="5"/>
        <v>0.47222222222222221</v>
      </c>
      <c r="R47" s="82">
        <f t="shared" si="5"/>
        <v>0.5</v>
      </c>
      <c r="S47" s="82">
        <f t="shared" si="5"/>
        <v>0.3888888888888889</v>
      </c>
      <c r="T47" s="82">
        <f t="shared" si="5"/>
        <v>0.3611111111111111</v>
      </c>
      <c r="U47" s="126" t="s">
        <v>44</v>
      </c>
      <c r="V47" s="127"/>
      <c r="W47" s="127"/>
      <c r="X47" s="127"/>
      <c r="Y47" s="128"/>
    </row>
    <row r="48" spans="1:25" ht="15" customHeight="1">
      <c r="A48" s="115" t="s">
        <v>53</v>
      </c>
      <c r="B48" s="115"/>
      <c r="C48" s="82">
        <f t="shared" ref="C48:T48" si="6">COUNTIF(C11:C46,"с")/COUNTA(C11:C46)</f>
        <v>0.52777777777777779</v>
      </c>
      <c r="D48" s="82">
        <f t="shared" si="6"/>
        <v>0.52777777777777779</v>
      </c>
      <c r="E48" s="82">
        <f t="shared" si="6"/>
        <v>0.5</v>
      </c>
      <c r="F48" s="82">
        <f t="shared" si="6"/>
        <v>0.47222222222222221</v>
      </c>
      <c r="G48" s="82">
        <f t="shared" si="6"/>
        <v>0.44444444444444442</v>
      </c>
      <c r="H48" s="82">
        <f t="shared" si="6"/>
        <v>0.52777777777777779</v>
      </c>
      <c r="I48" s="82">
        <f t="shared" si="6"/>
        <v>0.55555555555555558</v>
      </c>
      <c r="J48" s="82">
        <f t="shared" si="6"/>
        <v>0.5</v>
      </c>
      <c r="K48" s="82">
        <f t="shared" si="6"/>
        <v>0.3888888888888889</v>
      </c>
      <c r="L48" s="82">
        <f t="shared" si="6"/>
        <v>0.41666666666666669</v>
      </c>
      <c r="M48" s="82">
        <f t="shared" si="6"/>
        <v>0.47222222222222221</v>
      </c>
      <c r="N48" s="82">
        <f t="shared" si="6"/>
        <v>0.5</v>
      </c>
      <c r="O48" s="82">
        <f t="shared" si="6"/>
        <v>0.63888888888888884</v>
      </c>
      <c r="P48" s="82">
        <f t="shared" si="6"/>
        <v>0.52777777777777779</v>
      </c>
      <c r="Q48" s="82">
        <f t="shared" si="6"/>
        <v>0.52777777777777779</v>
      </c>
      <c r="R48" s="82">
        <f t="shared" si="6"/>
        <v>0.5</v>
      </c>
      <c r="S48" s="82">
        <f t="shared" si="6"/>
        <v>0.61111111111111116</v>
      </c>
      <c r="T48" s="82">
        <f t="shared" si="6"/>
        <v>0.63888888888888884</v>
      </c>
      <c r="U48" s="108" t="s">
        <v>45</v>
      </c>
      <c r="V48" s="109"/>
      <c r="W48" s="109"/>
      <c r="X48" s="109"/>
      <c r="Y48" s="110"/>
    </row>
    <row r="49" spans="1:25" ht="15" customHeight="1">
      <c r="A49" s="115" t="s">
        <v>54</v>
      </c>
      <c r="B49" s="115"/>
      <c r="C49" s="82">
        <f t="shared" ref="C49:T49" si="7">COUNTIF(C11:C46,"д")/COUNTA(C11:C46)</f>
        <v>0</v>
      </c>
      <c r="D49" s="82">
        <f t="shared" si="7"/>
        <v>0</v>
      </c>
      <c r="E49" s="82">
        <f t="shared" si="7"/>
        <v>0</v>
      </c>
      <c r="F49" s="82">
        <f t="shared" si="7"/>
        <v>0</v>
      </c>
      <c r="G49" s="82">
        <f t="shared" si="7"/>
        <v>0</v>
      </c>
      <c r="H49" s="82">
        <f t="shared" si="7"/>
        <v>0</v>
      </c>
      <c r="I49" s="82">
        <f t="shared" si="7"/>
        <v>0</v>
      </c>
      <c r="J49" s="82">
        <f t="shared" si="7"/>
        <v>0</v>
      </c>
      <c r="K49" s="82">
        <f t="shared" si="7"/>
        <v>0</v>
      </c>
      <c r="L49" s="82">
        <f t="shared" si="7"/>
        <v>0</v>
      </c>
      <c r="M49" s="82">
        <f t="shared" si="7"/>
        <v>0</v>
      </c>
      <c r="N49" s="82">
        <f t="shared" si="7"/>
        <v>0</v>
      </c>
      <c r="O49" s="82">
        <f t="shared" si="7"/>
        <v>0</v>
      </c>
      <c r="P49" s="82">
        <f t="shared" si="7"/>
        <v>0</v>
      </c>
      <c r="Q49" s="82">
        <f t="shared" si="7"/>
        <v>0</v>
      </c>
      <c r="R49" s="82">
        <f t="shared" si="7"/>
        <v>0</v>
      </c>
      <c r="S49" s="82">
        <f t="shared" si="7"/>
        <v>0</v>
      </c>
      <c r="T49" s="82">
        <f t="shared" si="7"/>
        <v>0</v>
      </c>
      <c r="U49" s="111" t="s">
        <v>46</v>
      </c>
      <c r="V49" s="112"/>
      <c r="W49" s="112"/>
      <c r="X49" s="112"/>
      <c r="Y49" s="113"/>
    </row>
    <row r="50" spans="1:25">
      <c r="A50" s="115" t="s">
        <v>55</v>
      </c>
      <c r="B50" s="115"/>
      <c r="C50" s="82">
        <f t="shared" ref="C50:T50" si="8">COUNTIF(C11:C46,"в")/COUNTA(C11:C46)</f>
        <v>0</v>
      </c>
      <c r="D50" s="82">
        <f t="shared" si="8"/>
        <v>0</v>
      </c>
      <c r="E50" s="82">
        <f t="shared" si="8"/>
        <v>0</v>
      </c>
      <c r="F50" s="82">
        <f t="shared" si="8"/>
        <v>0</v>
      </c>
      <c r="G50" s="82">
        <f t="shared" si="8"/>
        <v>0</v>
      </c>
      <c r="H50" s="82">
        <f t="shared" si="8"/>
        <v>0</v>
      </c>
      <c r="I50" s="82">
        <f t="shared" si="8"/>
        <v>0</v>
      </c>
      <c r="J50" s="82">
        <f t="shared" si="8"/>
        <v>0</v>
      </c>
      <c r="K50" s="82">
        <f t="shared" si="8"/>
        <v>0</v>
      </c>
      <c r="L50" s="82">
        <f t="shared" si="8"/>
        <v>0</v>
      </c>
      <c r="M50" s="82">
        <f t="shared" si="8"/>
        <v>0</v>
      </c>
      <c r="N50" s="82">
        <f t="shared" si="8"/>
        <v>0</v>
      </c>
      <c r="O50" s="82">
        <f t="shared" si="8"/>
        <v>0</v>
      </c>
      <c r="P50" s="82">
        <f t="shared" si="8"/>
        <v>0</v>
      </c>
      <c r="Q50" s="82">
        <f t="shared" si="8"/>
        <v>0</v>
      </c>
      <c r="R50" s="82">
        <f t="shared" si="8"/>
        <v>0</v>
      </c>
      <c r="S50" s="82">
        <f t="shared" si="8"/>
        <v>0</v>
      </c>
      <c r="T50" s="82">
        <f t="shared" si="8"/>
        <v>0</v>
      </c>
      <c r="U50" s="124" t="s">
        <v>47</v>
      </c>
      <c r="V50" s="125"/>
      <c r="W50" s="125"/>
      <c r="X50" s="125"/>
      <c r="Y50" s="110"/>
    </row>
    <row r="51" spans="1:25">
      <c r="A51" s="140" t="s">
        <v>56</v>
      </c>
      <c r="B51" s="140"/>
      <c r="C51" s="82">
        <f t="shared" ref="C51:T51" si="9">C48+C49+C50</f>
        <v>0.52777777777777779</v>
      </c>
      <c r="D51" s="82">
        <f t="shared" si="9"/>
        <v>0.52777777777777779</v>
      </c>
      <c r="E51" s="82">
        <f t="shared" si="9"/>
        <v>0.5</v>
      </c>
      <c r="F51" s="82">
        <f t="shared" si="9"/>
        <v>0.47222222222222221</v>
      </c>
      <c r="G51" s="82">
        <f t="shared" si="9"/>
        <v>0.44444444444444442</v>
      </c>
      <c r="H51" s="82">
        <f t="shared" si="9"/>
        <v>0.52777777777777779</v>
      </c>
      <c r="I51" s="82">
        <f t="shared" si="9"/>
        <v>0.55555555555555558</v>
      </c>
      <c r="J51" s="82">
        <f t="shared" si="9"/>
        <v>0.5</v>
      </c>
      <c r="K51" s="82">
        <f t="shared" si="9"/>
        <v>0.3888888888888889</v>
      </c>
      <c r="L51" s="82">
        <f t="shared" si="9"/>
        <v>0.41666666666666669</v>
      </c>
      <c r="M51" s="82">
        <f t="shared" si="9"/>
        <v>0.47222222222222221</v>
      </c>
      <c r="N51" s="82">
        <f t="shared" si="9"/>
        <v>0.5</v>
      </c>
      <c r="O51" s="82">
        <f t="shared" si="9"/>
        <v>0.63888888888888884</v>
      </c>
      <c r="P51" s="82">
        <f t="shared" si="9"/>
        <v>0.52777777777777779</v>
      </c>
      <c r="Q51" s="82">
        <f t="shared" si="9"/>
        <v>0.52777777777777779</v>
      </c>
      <c r="R51" s="82">
        <f t="shared" si="9"/>
        <v>0.5</v>
      </c>
      <c r="S51" s="82">
        <f t="shared" si="9"/>
        <v>0.61111111111111116</v>
      </c>
      <c r="T51" s="82">
        <f t="shared" si="9"/>
        <v>0.63888888888888884</v>
      </c>
      <c r="U51" s="9" t="s">
        <v>48</v>
      </c>
      <c r="V51" s="9" t="s">
        <v>49</v>
      </c>
      <c r="W51" s="9" t="s">
        <v>50</v>
      </c>
      <c r="X51" s="9" t="s">
        <v>51</v>
      </c>
      <c r="Y51" s="10" t="s">
        <v>43</v>
      </c>
    </row>
    <row r="52" spans="1:25">
      <c r="A52" s="129" t="s">
        <v>57</v>
      </c>
      <c r="B52" s="129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85">
        <f>AVERAGE(U11:U46)</f>
        <v>0.48456790123456783</v>
      </c>
      <c r="V52" s="85">
        <f>AVERAGE(V11:V46)</f>
        <v>0.51543209876543195</v>
      </c>
      <c r="W52" s="85">
        <f>AVERAGE(W11:W46)</f>
        <v>0</v>
      </c>
      <c r="X52" s="85">
        <f>AVERAGE(X11:X46)</f>
        <v>0</v>
      </c>
      <c r="Y52" s="86">
        <f>AVERAGE(Y11:Y46)</f>
        <v>0.51543209876543195</v>
      </c>
    </row>
    <row r="57" spans="1:25" ht="15" customHeight="1">
      <c r="A57" s="1" t="s">
        <v>4</v>
      </c>
      <c r="C57" s="4" t="s">
        <v>62</v>
      </c>
      <c r="J57" s="59"/>
      <c r="K57" s="59"/>
      <c r="L57" s="59"/>
      <c r="M57" s="59"/>
      <c r="N57" s="59"/>
    </row>
    <row r="58" spans="1:25" ht="15" customHeight="1">
      <c r="A58" s="234" t="s">
        <v>5</v>
      </c>
      <c r="B58" s="235" t="s">
        <v>6</v>
      </c>
      <c r="C58" s="236" t="s">
        <v>368</v>
      </c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42"/>
      <c r="P58" s="243"/>
      <c r="Q58" s="244"/>
      <c r="R58" s="156" t="s">
        <v>385</v>
      </c>
      <c r="S58" s="200"/>
      <c r="T58" s="201"/>
      <c r="U58" s="106" t="s">
        <v>37</v>
      </c>
      <c r="V58" s="106"/>
      <c r="W58" s="106"/>
      <c r="X58" s="106"/>
      <c r="Y58" s="106"/>
    </row>
    <row r="59" spans="1:25" ht="15" customHeight="1">
      <c r="A59" s="234"/>
      <c r="B59" s="235"/>
      <c r="C59" s="60" t="s">
        <v>369</v>
      </c>
      <c r="D59" s="237" t="s">
        <v>370</v>
      </c>
      <c r="E59" s="237"/>
      <c r="F59" s="237"/>
      <c r="G59" s="237"/>
      <c r="H59" s="237" t="s">
        <v>371</v>
      </c>
      <c r="I59" s="237" t="s">
        <v>372</v>
      </c>
      <c r="J59" s="237"/>
      <c r="K59" s="237" t="s">
        <v>373</v>
      </c>
      <c r="L59" s="237"/>
      <c r="M59" s="237"/>
      <c r="N59" s="237"/>
      <c r="O59" s="240" t="s">
        <v>386</v>
      </c>
      <c r="P59" s="241"/>
      <c r="Q59" s="245" t="s">
        <v>387</v>
      </c>
      <c r="R59" s="116" t="s">
        <v>388</v>
      </c>
      <c r="S59" s="116" t="s">
        <v>389</v>
      </c>
      <c r="T59" s="116" t="s">
        <v>390</v>
      </c>
      <c r="U59" s="113" t="s">
        <v>38</v>
      </c>
      <c r="V59" s="113"/>
      <c r="W59" s="113"/>
      <c r="X59" s="113"/>
      <c r="Y59" s="113"/>
    </row>
    <row r="60" spans="1:25" ht="15" customHeight="1">
      <c r="A60" s="234"/>
      <c r="B60" s="235"/>
      <c r="C60" s="237" t="s">
        <v>374</v>
      </c>
      <c r="D60" s="237" t="s">
        <v>375</v>
      </c>
      <c r="E60" s="237" t="s">
        <v>376</v>
      </c>
      <c r="F60" s="237" t="s">
        <v>377</v>
      </c>
      <c r="G60" s="237" t="s">
        <v>378</v>
      </c>
      <c r="H60" s="237"/>
      <c r="I60" s="237" t="s">
        <v>379</v>
      </c>
      <c r="J60" s="237" t="s">
        <v>380</v>
      </c>
      <c r="K60" s="237" t="s">
        <v>381</v>
      </c>
      <c r="L60" s="237" t="s">
        <v>382</v>
      </c>
      <c r="M60" s="237" t="s">
        <v>383</v>
      </c>
      <c r="N60" s="237" t="s">
        <v>384</v>
      </c>
      <c r="O60" s="187" t="s">
        <v>391</v>
      </c>
      <c r="P60" s="188"/>
      <c r="Q60" s="246"/>
      <c r="R60" s="117"/>
      <c r="S60" s="117"/>
      <c r="T60" s="117"/>
      <c r="U60" s="114" t="s">
        <v>39</v>
      </c>
      <c r="V60" s="114" t="s">
        <v>40</v>
      </c>
      <c r="W60" s="114" t="s">
        <v>41</v>
      </c>
      <c r="X60" s="114" t="s">
        <v>42</v>
      </c>
      <c r="Y60" s="107" t="s">
        <v>43</v>
      </c>
    </row>
    <row r="61" spans="1:25">
      <c r="A61" s="234"/>
      <c r="B61" s="235"/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116" t="s">
        <v>392</v>
      </c>
      <c r="P61" s="238" t="s">
        <v>393</v>
      </c>
      <c r="Q61" s="246"/>
      <c r="R61" s="117"/>
      <c r="S61" s="117"/>
      <c r="T61" s="117"/>
      <c r="U61" s="114"/>
      <c r="V61" s="114"/>
      <c r="W61" s="114"/>
      <c r="X61" s="114"/>
      <c r="Y61" s="107"/>
    </row>
    <row r="62" spans="1:25" ht="15.75" thickBot="1">
      <c r="A62" s="234"/>
      <c r="B62" s="235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118"/>
      <c r="P62" s="239"/>
      <c r="Q62" s="247"/>
      <c r="R62" s="118"/>
      <c r="S62" s="118"/>
      <c r="T62" s="118"/>
      <c r="U62" s="114"/>
      <c r="V62" s="114"/>
      <c r="W62" s="114"/>
      <c r="X62" s="114"/>
      <c r="Y62" s="107"/>
    </row>
    <row r="63" spans="1:25" ht="15.75" thickBot="1">
      <c r="A63" s="5">
        <v>1</v>
      </c>
      <c r="B63" s="64" t="s">
        <v>431</v>
      </c>
      <c r="C63" s="6" t="s">
        <v>473</v>
      </c>
      <c r="D63" s="6" t="s">
        <v>433</v>
      </c>
      <c r="E63" s="6" t="s">
        <v>473</v>
      </c>
      <c r="F63" s="6" t="s">
        <v>473</v>
      </c>
      <c r="G63" s="6" t="s">
        <v>433</v>
      </c>
      <c r="H63" s="6" t="s">
        <v>433</v>
      </c>
      <c r="I63" s="6" t="s">
        <v>433</v>
      </c>
      <c r="J63" s="6" t="s">
        <v>433</v>
      </c>
      <c r="K63" s="6" t="s">
        <v>473</v>
      </c>
      <c r="L63" s="6" t="s">
        <v>433</v>
      </c>
      <c r="M63" s="6" t="s">
        <v>473</v>
      </c>
      <c r="N63" s="6" t="s">
        <v>433</v>
      </c>
      <c r="O63" s="6" t="s">
        <v>473</v>
      </c>
      <c r="P63" s="6" t="s">
        <v>433</v>
      </c>
      <c r="Q63" s="6" t="s">
        <v>473</v>
      </c>
      <c r="R63" s="6" t="s">
        <v>473</v>
      </c>
      <c r="S63" s="6" t="s">
        <v>433</v>
      </c>
      <c r="T63" s="6" t="s">
        <v>473</v>
      </c>
      <c r="U63" s="83">
        <f>COUNTIF(C63:T63,"н")/COUNTA(C63:T63)</f>
        <v>0</v>
      </c>
      <c r="V63" s="83">
        <f>COUNTIF(C63:T63,"с")/COUNTA(C63:T63)</f>
        <v>0.5</v>
      </c>
      <c r="W63" s="83">
        <f>COUNTIF(C63:T63,"д")/COUNTA(C63:T63)</f>
        <v>0.5</v>
      </c>
      <c r="X63" s="83">
        <f>COUNTIF(C63:T63,"в")/COUNTA(C63:T63)</f>
        <v>0</v>
      </c>
      <c r="Y63" s="84">
        <f>V63+W63+X63</f>
        <v>1</v>
      </c>
    </row>
    <row r="64" spans="1:25" ht="15.75" thickBot="1">
      <c r="A64" s="7">
        <v>2</v>
      </c>
      <c r="B64" s="65" t="s">
        <v>396</v>
      </c>
      <c r="C64" s="6" t="s">
        <v>473</v>
      </c>
      <c r="D64" s="6" t="s">
        <v>473</v>
      </c>
      <c r="E64" s="6" t="s">
        <v>473</v>
      </c>
      <c r="F64" s="6" t="s">
        <v>473</v>
      </c>
      <c r="G64" s="6" t="s">
        <v>433</v>
      </c>
      <c r="H64" s="6" t="s">
        <v>433</v>
      </c>
      <c r="I64" s="6" t="s">
        <v>473</v>
      </c>
      <c r="J64" s="6" t="s">
        <v>473</v>
      </c>
      <c r="K64" s="6" t="s">
        <v>473</v>
      </c>
      <c r="L64" s="6" t="s">
        <v>433</v>
      </c>
      <c r="M64" s="6" t="s">
        <v>473</v>
      </c>
      <c r="N64" s="6" t="s">
        <v>473</v>
      </c>
      <c r="O64" s="6" t="s">
        <v>473</v>
      </c>
      <c r="P64" s="6" t="s">
        <v>433</v>
      </c>
      <c r="Q64" s="6" t="s">
        <v>473</v>
      </c>
      <c r="R64" s="6" t="s">
        <v>473</v>
      </c>
      <c r="S64" s="6" t="s">
        <v>473</v>
      </c>
      <c r="T64" s="6" t="s">
        <v>473</v>
      </c>
      <c r="U64" s="83">
        <f t="shared" ref="U64:U98" si="10">COUNTIF(C64:T64,"н")/COUNTA(C64:T64)</f>
        <v>0</v>
      </c>
      <c r="V64" s="83">
        <f t="shared" ref="V64:V98" si="11">COUNTIF(C64:T64,"с")/COUNTA(C64:T64)</f>
        <v>0.22222222222222221</v>
      </c>
      <c r="W64" s="83">
        <f t="shared" ref="W64:W98" si="12">COUNTIF(C64:T64,"д")/COUNTA(C64:T64)</f>
        <v>0.77777777777777779</v>
      </c>
      <c r="X64" s="83">
        <f t="shared" ref="X64:X98" si="13">COUNTIF(C64:T64,"в")/COUNTA(C64:T64)</f>
        <v>0</v>
      </c>
      <c r="Y64" s="84">
        <f t="shared" ref="Y64:Y98" si="14">V64+W64+X64</f>
        <v>1</v>
      </c>
    </row>
    <row r="65" spans="1:25" ht="15.75" thickBot="1">
      <c r="A65" s="5">
        <v>3</v>
      </c>
      <c r="B65" s="65" t="s">
        <v>397</v>
      </c>
      <c r="C65" s="6" t="s">
        <v>433</v>
      </c>
      <c r="D65" s="6" t="s">
        <v>433</v>
      </c>
      <c r="E65" s="6" t="s">
        <v>433</v>
      </c>
      <c r="F65" s="6" t="s">
        <v>473</v>
      </c>
      <c r="G65" s="6" t="s">
        <v>473</v>
      </c>
      <c r="H65" s="6" t="s">
        <v>473</v>
      </c>
      <c r="I65" s="6" t="s">
        <v>433</v>
      </c>
      <c r="J65" s="6" t="s">
        <v>473</v>
      </c>
      <c r="K65" s="6" t="s">
        <v>473</v>
      </c>
      <c r="L65" s="6" t="s">
        <v>433</v>
      </c>
      <c r="M65" s="6" t="s">
        <v>433</v>
      </c>
      <c r="N65" s="6" t="s">
        <v>473</v>
      </c>
      <c r="O65" s="6" t="s">
        <v>473</v>
      </c>
      <c r="P65" s="6" t="s">
        <v>433</v>
      </c>
      <c r="Q65" s="6" t="s">
        <v>433</v>
      </c>
      <c r="R65" s="6" t="s">
        <v>433</v>
      </c>
      <c r="S65" s="6" t="s">
        <v>433</v>
      </c>
      <c r="T65" s="6" t="s">
        <v>433</v>
      </c>
      <c r="U65" s="83">
        <f t="shared" si="10"/>
        <v>0</v>
      </c>
      <c r="V65" s="83">
        <f t="shared" si="11"/>
        <v>0.61111111111111116</v>
      </c>
      <c r="W65" s="83">
        <f t="shared" si="12"/>
        <v>0.3888888888888889</v>
      </c>
      <c r="X65" s="83">
        <f t="shared" si="13"/>
        <v>0</v>
      </c>
      <c r="Y65" s="84">
        <f t="shared" si="14"/>
        <v>1</v>
      </c>
    </row>
    <row r="66" spans="1:25" ht="15.75" thickBot="1">
      <c r="A66" s="7">
        <v>4</v>
      </c>
      <c r="B66" s="67" t="s">
        <v>430</v>
      </c>
      <c r="C66" s="6" t="s">
        <v>473</v>
      </c>
      <c r="D66" s="6" t="s">
        <v>473</v>
      </c>
      <c r="E66" s="6" t="s">
        <v>433</v>
      </c>
      <c r="F66" s="6" t="s">
        <v>433</v>
      </c>
      <c r="G66" s="6" t="s">
        <v>473</v>
      </c>
      <c r="H66" s="6" t="s">
        <v>473</v>
      </c>
      <c r="I66" s="6" t="s">
        <v>473</v>
      </c>
      <c r="J66" s="6" t="s">
        <v>433</v>
      </c>
      <c r="K66" s="6" t="s">
        <v>433</v>
      </c>
      <c r="L66" s="6" t="s">
        <v>473</v>
      </c>
      <c r="M66" s="6" t="s">
        <v>473</v>
      </c>
      <c r="N66" s="6" t="s">
        <v>473</v>
      </c>
      <c r="O66" s="6" t="s">
        <v>433</v>
      </c>
      <c r="P66" s="6" t="s">
        <v>473</v>
      </c>
      <c r="Q66" s="6" t="s">
        <v>473</v>
      </c>
      <c r="R66" s="6" t="s">
        <v>473</v>
      </c>
      <c r="S66" s="6" t="s">
        <v>473</v>
      </c>
      <c r="T66" s="6" t="s">
        <v>473</v>
      </c>
      <c r="U66" s="83">
        <f t="shared" si="10"/>
        <v>0</v>
      </c>
      <c r="V66" s="83">
        <f t="shared" si="11"/>
        <v>0.27777777777777779</v>
      </c>
      <c r="W66" s="83">
        <f t="shared" si="12"/>
        <v>0.72222222222222221</v>
      </c>
      <c r="X66" s="83">
        <f t="shared" si="13"/>
        <v>0</v>
      </c>
      <c r="Y66" s="84">
        <f t="shared" si="14"/>
        <v>1</v>
      </c>
    </row>
    <row r="67" spans="1:25" ht="15.75" thickBot="1">
      <c r="A67" s="5">
        <v>5</v>
      </c>
      <c r="B67" s="65" t="s">
        <v>399</v>
      </c>
      <c r="C67" s="6" t="s">
        <v>433</v>
      </c>
      <c r="D67" s="6" t="s">
        <v>433</v>
      </c>
      <c r="E67" s="6" t="s">
        <v>433</v>
      </c>
      <c r="F67" s="6" t="s">
        <v>433</v>
      </c>
      <c r="G67" s="6" t="s">
        <v>473</v>
      </c>
      <c r="H67" s="6" t="s">
        <v>433</v>
      </c>
      <c r="I67" s="6" t="s">
        <v>473</v>
      </c>
      <c r="J67" s="6" t="s">
        <v>473</v>
      </c>
      <c r="K67" s="6" t="s">
        <v>473</v>
      </c>
      <c r="L67" s="6" t="s">
        <v>433</v>
      </c>
      <c r="M67" s="6" t="s">
        <v>433</v>
      </c>
      <c r="N67" s="6" t="s">
        <v>473</v>
      </c>
      <c r="O67" s="6" t="s">
        <v>473</v>
      </c>
      <c r="P67" s="6" t="s">
        <v>433</v>
      </c>
      <c r="Q67" s="6" t="s">
        <v>433</v>
      </c>
      <c r="R67" s="6" t="s">
        <v>433</v>
      </c>
      <c r="S67" s="6" t="s">
        <v>473</v>
      </c>
      <c r="T67" s="6" t="s">
        <v>433</v>
      </c>
      <c r="U67" s="83">
        <f t="shared" si="10"/>
        <v>0</v>
      </c>
      <c r="V67" s="83">
        <f t="shared" si="11"/>
        <v>0.61111111111111116</v>
      </c>
      <c r="W67" s="83">
        <f t="shared" si="12"/>
        <v>0.3888888888888889</v>
      </c>
      <c r="X67" s="83">
        <f t="shared" si="13"/>
        <v>0</v>
      </c>
      <c r="Y67" s="84">
        <f t="shared" si="14"/>
        <v>1</v>
      </c>
    </row>
    <row r="68" spans="1:25" ht="15.75" thickBot="1">
      <c r="A68" s="7">
        <v>6</v>
      </c>
      <c r="B68" s="65" t="s">
        <v>400</v>
      </c>
      <c r="C68" s="6" t="s">
        <v>433</v>
      </c>
      <c r="D68" s="6" t="s">
        <v>433</v>
      </c>
      <c r="E68" s="6" t="s">
        <v>473</v>
      </c>
      <c r="F68" s="6" t="s">
        <v>473</v>
      </c>
      <c r="G68" s="6" t="s">
        <v>473</v>
      </c>
      <c r="H68" s="6" t="s">
        <v>433</v>
      </c>
      <c r="I68" s="6" t="s">
        <v>433</v>
      </c>
      <c r="J68" s="6" t="s">
        <v>433</v>
      </c>
      <c r="K68" s="6" t="s">
        <v>473</v>
      </c>
      <c r="L68" s="6" t="s">
        <v>433</v>
      </c>
      <c r="M68" s="6" t="s">
        <v>433</v>
      </c>
      <c r="N68" s="6" t="s">
        <v>433</v>
      </c>
      <c r="O68" s="6" t="s">
        <v>473</v>
      </c>
      <c r="P68" s="6" t="s">
        <v>433</v>
      </c>
      <c r="Q68" s="6" t="s">
        <v>433</v>
      </c>
      <c r="R68" s="6" t="s">
        <v>433</v>
      </c>
      <c r="S68" s="6" t="s">
        <v>433</v>
      </c>
      <c r="T68" s="6" t="s">
        <v>433</v>
      </c>
      <c r="U68" s="83">
        <f t="shared" si="10"/>
        <v>0</v>
      </c>
      <c r="V68" s="83">
        <f t="shared" si="11"/>
        <v>0.72222222222222221</v>
      </c>
      <c r="W68" s="83">
        <f t="shared" si="12"/>
        <v>0.27777777777777779</v>
      </c>
      <c r="X68" s="83">
        <f t="shared" si="13"/>
        <v>0</v>
      </c>
      <c r="Y68" s="84">
        <f t="shared" si="14"/>
        <v>1</v>
      </c>
    </row>
    <row r="69" spans="1:25" ht="15.75" thickBot="1">
      <c r="A69" s="5">
        <v>7</v>
      </c>
      <c r="B69" s="65" t="s">
        <v>427</v>
      </c>
      <c r="C69" s="6" t="s">
        <v>473</v>
      </c>
      <c r="D69" s="6" t="s">
        <v>473</v>
      </c>
      <c r="E69" s="6" t="s">
        <v>473</v>
      </c>
      <c r="F69" s="6" t="s">
        <v>433</v>
      </c>
      <c r="G69" s="6" t="s">
        <v>433</v>
      </c>
      <c r="H69" s="6" t="s">
        <v>473</v>
      </c>
      <c r="I69" s="6" t="s">
        <v>473</v>
      </c>
      <c r="J69" s="6" t="s">
        <v>473</v>
      </c>
      <c r="K69" s="6" t="s">
        <v>473</v>
      </c>
      <c r="L69" s="6" t="s">
        <v>433</v>
      </c>
      <c r="M69" s="6" t="s">
        <v>433</v>
      </c>
      <c r="N69" s="6" t="s">
        <v>473</v>
      </c>
      <c r="O69" s="6" t="s">
        <v>473</v>
      </c>
      <c r="P69" s="6" t="s">
        <v>433</v>
      </c>
      <c r="Q69" s="6" t="s">
        <v>433</v>
      </c>
      <c r="R69" s="6" t="s">
        <v>433</v>
      </c>
      <c r="S69" s="6" t="s">
        <v>473</v>
      </c>
      <c r="T69" s="6" t="s">
        <v>433</v>
      </c>
      <c r="U69" s="83">
        <f t="shared" si="10"/>
        <v>0</v>
      </c>
      <c r="V69" s="83">
        <f t="shared" si="11"/>
        <v>0.44444444444444442</v>
      </c>
      <c r="W69" s="83">
        <f t="shared" si="12"/>
        <v>0.55555555555555558</v>
      </c>
      <c r="X69" s="83">
        <f t="shared" si="13"/>
        <v>0</v>
      </c>
      <c r="Y69" s="84">
        <f t="shared" si="14"/>
        <v>1</v>
      </c>
    </row>
    <row r="70" spans="1:25" ht="15.75" thickBot="1">
      <c r="A70" s="7">
        <v>8</v>
      </c>
      <c r="B70" s="65" t="s">
        <v>401</v>
      </c>
      <c r="C70" s="6" t="s">
        <v>433</v>
      </c>
      <c r="D70" s="6" t="s">
        <v>433</v>
      </c>
      <c r="E70" s="6" t="s">
        <v>433</v>
      </c>
      <c r="F70" s="6" t="s">
        <v>473</v>
      </c>
      <c r="G70" s="6" t="s">
        <v>473</v>
      </c>
      <c r="H70" s="6" t="s">
        <v>433</v>
      </c>
      <c r="I70" s="6" t="s">
        <v>433</v>
      </c>
      <c r="J70" s="6" t="s">
        <v>473</v>
      </c>
      <c r="K70" s="6" t="s">
        <v>433</v>
      </c>
      <c r="L70" s="6" t="s">
        <v>473</v>
      </c>
      <c r="M70" s="6" t="s">
        <v>433</v>
      </c>
      <c r="N70" s="6" t="s">
        <v>433</v>
      </c>
      <c r="O70" s="6" t="s">
        <v>433</v>
      </c>
      <c r="P70" s="6" t="s">
        <v>473</v>
      </c>
      <c r="Q70" s="6" t="s">
        <v>433</v>
      </c>
      <c r="R70" s="6" t="s">
        <v>433</v>
      </c>
      <c r="S70" s="6" t="s">
        <v>433</v>
      </c>
      <c r="T70" s="6" t="s">
        <v>433</v>
      </c>
      <c r="U70" s="83">
        <f t="shared" si="10"/>
        <v>0</v>
      </c>
      <c r="V70" s="83">
        <f t="shared" si="11"/>
        <v>0.72222222222222221</v>
      </c>
      <c r="W70" s="83">
        <f t="shared" si="12"/>
        <v>0.27777777777777779</v>
      </c>
      <c r="X70" s="83">
        <f t="shared" si="13"/>
        <v>0</v>
      </c>
      <c r="Y70" s="84">
        <f t="shared" si="14"/>
        <v>1</v>
      </c>
    </row>
    <row r="71" spans="1:25" ht="15.75" thickBot="1">
      <c r="A71" s="5">
        <v>9</v>
      </c>
      <c r="B71" s="65" t="s">
        <v>402</v>
      </c>
      <c r="C71" s="6" t="s">
        <v>433</v>
      </c>
      <c r="D71" s="6" t="s">
        <v>433</v>
      </c>
      <c r="E71" s="6" t="s">
        <v>473</v>
      </c>
      <c r="F71" s="6" t="s">
        <v>473</v>
      </c>
      <c r="G71" s="6" t="s">
        <v>433</v>
      </c>
      <c r="H71" s="6" t="s">
        <v>433</v>
      </c>
      <c r="I71" s="6" t="s">
        <v>433</v>
      </c>
      <c r="J71" s="6" t="s">
        <v>433</v>
      </c>
      <c r="K71" s="6" t="s">
        <v>473</v>
      </c>
      <c r="L71" s="6" t="s">
        <v>433</v>
      </c>
      <c r="M71" s="6" t="s">
        <v>433</v>
      </c>
      <c r="N71" s="6" t="s">
        <v>473</v>
      </c>
      <c r="O71" s="6" t="s">
        <v>473</v>
      </c>
      <c r="P71" s="6" t="s">
        <v>433</v>
      </c>
      <c r="Q71" s="6" t="s">
        <v>473</v>
      </c>
      <c r="R71" s="6" t="s">
        <v>473</v>
      </c>
      <c r="S71" s="6" t="s">
        <v>433</v>
      </c>
      <c r="T71" s="6" t="s">
        <v>433</v>
      </c>
      <c r="U71" s="83">
        <f t="shared" si="10"/>
        <v>0</v>
      </c>
      <c r="V71" s="83">
        <f t="shared" si="11"/>
        <v>0.61111111111111116</v>
      </c>
      <c r="W71" s="83">
        <f t="shared" si="12"/>
        <v>0.3888888888888889</v>
      </c>
      <c r="X71" s="83">
        <f t="shared" si="13"/>
        <v>0</v>
      </c>
      <c r="Y71" s="84">
        <f t="shared" si="14"/>
        <v>1</v>
      </c>
    </row>
    <row r="72" spans="1:25" ht="15.75" thickBot="1">
      <c r="A72" s="7">
        <v>10</v>
      </c>
      <c r="B72" s="67" t="s">
        <v>429</v>
      </c>
      <c r="C72" s="8" t="s">
        <v>433</v>
      </c>
      <c r="D72" s="6" t="s">
        <v>473</v>
      </c>
      <c r="E72" s="6" t="s">
        <v>473</v>
      </c>
      <c r="F72" s="6" t="s">
        <v>473</v>
      </c>
      <c r="G72" s="6" t="s">
        <v>433</v>
      </c>
      <c r="H72" s="6" t="s">
        <v>433</v>
      </c>
      <c r="I72" s="6" t="s">
        <v>473</v>
      </c>
      <c r="J72" s="6" t="s">
        <v>473</v>
      </c>
      <c r="K72" s="6" t="s">
        <v>473</v>
      </c>
      <c r="L72" s="6" t="s">
        <v>433</v>
      </c>
      <c r="M72" s="6" t="s">
        <v>433</v>
      </c>
      <c r="N72" s="6" t="s">
        <v>473</v>
      </c>
      <c r="O72" s="6" t="s">
        <v>473</v>
      </c>
      <c r="P72" s="6" t="s">
        <v>473</v>
      </c>
      <c r="Q72" s="6" t="s">
        <v>433</v>
      </c>
      <c r="R72" s="6" t="s">
        <v>433</v>
      </c>
      <c r="S72" s="6" t="s">
        <v>473</v>
      </c>
      <c r="T72" s="6" t="s">
        <v>433</v>
      </c>
      <c r="U72" s="83">
        <f t="shared" si="10"/>
        <v>0</v>
      </c>
      <c r="V72" s="83">
        <f t="shared" si="11"/>
        <v>0.44444444444444442</v>
      </c>
      <c r="W72" s="83">
        <f t="shared" si="12"/>
        <v>0.55555555555555558</v>
      </c>
      <c r="X72" s="83">
        <f t="shared" si="13"/>
        <v>0</v>
      </c>
      <c r="Y72" s="84">
        <f t="shared" si="14"/>
        <v>1</v>
      </c>
    </row>
    <row r="73" spans="1:25" ht="15.75" thickBot="1">
      <c r="A73" s="5">
        <v>11</v>
      </c>
      <c r="B73" s="65" t="s">
        <v>404</v>
      </c>
      <c r="C73" s="8" t="s">
        <v>433</v>
      </c>
      <c r="D73" s="6" t="s">
        <v>433</v>
      </c>
      <c r="E73" s="6" t="s">
        <v>473</v>
      </c>
      <c r="F73" s="6" t="s">
        <v>473</v>
      </c>
      <c r="G73" s="6" t="s">
        <v>473</v>
      </c>
      <c r="H73" s="6" t="s">
        <v>473</v>
      </c>
      <c r="I73" s="6" t="s">
        <v>433</v>
      </c>
      <c r="J73" s="6" t="s">
        <v>473</v>
      </c>
      <c r="K73" s="6" t="s">
        <v>473</v>
      </c>
      <c r="L73" s="6" t="s">
        <v>473</v>
      </c>
      <c r="M73" s="6" t="s">
        <v>433</v>
      </c>
      <c r="N73" s="6" t="s">
        <v>473</v>
      </c>
      <c r="O73" s="6" t="s">
        <v>473</v>
      </c>
      <c r="P73" s="6" t="s">
        <v>473</v>
      </c>
      <c r="Q73" s="6" t="s">
        <v>433</v>
      </c>
      <c r="R73" s="6" t="s">
        <v>473</v>
      </c>
      <c r="S73" s="6" t="s">
        <v>433</v>
      </c>
      <c r="T73" s="6" t="s">
        <v>473</v>
      </c>
      <c r="U73" s="83">
        <f t="shared" si="10"/>
        <v>0</v>
      </c>
      <c r="V73" s="83">
        <f t="shared" si="11"/>
        <v>0.33333333333333331</v>
      </c>
      <c r="W73" s="83">
        <f t="shared" si="12"/>
        <v>0.66666666666666663</v>
      </c>
      <c r="X73" s="83">
        <f t="shared" si="13"/>
        <v>0</v>
      </c>
      <c r="Y73" s="84">
        <f t="shared" si="14"/>
        <v>1</v>
      </c>
    </row>
    <row r="74" spans="1:25" ht="15.75" thickBot="1">
      <c r="A74" s="7">
        <v>12</v>
      </c>
      <c r="B74" s="65" t="s">
        <v>405</v>
      </c>
      <c r="C74" s="6" t="s">
        <v>433</v>
      </c>
      <c r="D74" s="6" t="s">
        <v>473</v>
      </c>
      <c r="E74" s="6" t="s">
        <v>473</v>
      </c>
      <c r="F74" s="6" t="s">
        <v>473</v>
      </c>
      <c r="G74" s="6" t="s">
        <v>473</v>
      </c>
      <c r="H74" s="6" t="s">
        <v>433</v>
      </c>
      <c r="I74" s="6" t="s">
        <v>473</v>
      </c>
      <c r="J74" s="6" t="s">
        <v>433</v>
      </c>
      <c r="K74" s="6" t="s">
        <v>473</v>
      </c>
      <c r="L74" s="6" t="s">
        <v>433</v>
      </c>
      <c r="M74" s="6" t="s">
        <v>433</v>
      </c>
      <c r="N74" s="6" t="s">
        <v>473</v>
      </c>
      <c r="O74" s="6" t="s">
        <v>473</v>
      </c>
      <c r="P74" s="6" t="s">
        <v>473</v>
      </c>
      <c r="Q74" s="6" t="s">
        <v>473</v>
      </c>
      <c r="R74" s="6" t="s">
        <v>433</v>
      </c>
      <c r="S74" s="6" t="s">
        <v>473</v>
      </c>
      <c r="T74" s="6" t="s">
        <v>473</v>
      </c>
      <c r="U74" s="83">
        <f t="shared" si="10"/>
        <v>0</v>
      </c>
      <c r="V74" s="83">
        <f t="shared" si="11"/>
        <v>0.33333333333333331</v>
      </c>
      <c r="W74" s="83">
        <f t="shared" si="12"/>
        <v>0.66666666666666663</v>
      </c>
      <c r="X74" s="83">
        <f t="shared" si="13"/>
        <v>0</v>
      </c>
      <c r="Y74" s="84">
        <f t="shared" si="14"/>
        <v>1</v>
      </c>
    </row>
    <row r="75" spans="1:25" ht="15.75" thickBot="1">
      <c r="A75" s="5">
        <v>13</v>
      </c>
      <c r="B75" s="65" t="s">
        <v>406</v>
      </c>
      <c r="C75" s="6" t="s">
        <v>433</v>
      </c>
      <c r="D75" s="6" t="s">
        <v>473</v>
      </c>
      <c r="E75" s="6" t="s">
        <v>473</v>
      </c>
      <c r="F75" s="6" t="s">
        <v>433</v>
      </c>
      <c r="G75" s="6" t="s">
        <v>433</v>
      </c>
      <c r="H75" s="6" t="s">
        <v>433</v>
      </c>
      <c r="I75" s="6" t="s">
        <v>473</v>
      </c>
      <c r="J75" s="6" t="s">
        <v>473</v>
      </c>
      <c r="K75" s="6" t="s">
        <v>473</v>
      </c>
      <c r="L75" s="6" t="s">
        <v>433</v>
      </c>
      <c r="M75" s="6" t="s">
        <v>433</v>
      </c>
      <c r="N75" s="6" t="s">
        <v>473</v>
      </c>
      <c r="O75" s="6" t="s">
        <v>473</v>
      </c>
      <c r="P75" s="6" t="s">
        <v>433</v>
      </c>
      <c r="Q75" s="6" t="s">
        <v>433</v>
      </c>
      <c r="R75" s="6" t="s">
        <v>433</v>
      </c>
      <c r="S75" s="6" t="s">
        <v>473</v>
      </c>
      <c r="T75" s="6" t="s">
        <v>433</v>
      </c>
      <c r="U75" s="83">
        <f t="shared" si="10"/>
        <v>0</v>
      </c>
      <c r="V75" s="83">
        <f t="shared" si="11"/>
        <v>0.55555555555555558</v>
      </c>
      <c r="W75" s="83">
        <f t="shared" si="12"/>
        <v>0.44444444444444442</v>
      </c>
      <c r="X75" s="83">
        <f t="shared" si="13"/>
        <v>0</v>
      </c>
      <c r="Y75" s="84">
        <f t="shared" si="14"/>
        <v>1</v>
      </c>
    </row>
    <row r="76" spans="1:25" ht="15.75" thickBot="1">
      <c r="A76" s="7">
        <v>14</v>
      </c>
      <c r="B76" s="65" t="s">
        <v>407</v>
      </c>
      <c r="C76" s="6" t="s">
        <v>433</v>
      </c>
      <c r="D76" s="6" t="s">
        <v>433</v>
      </c>
      <c r="E76" s="6" t="s">
        <v>433</v>
      </c>
      <c r="F76" s="6" t="s">
        <v>473</v>
      </c>
      <c r="G76" s="6" t="s">
        <v>473</v>
      </c>
      <c r="H76" s="6" t="s">
        <v>433</v>
      </c>
      <c r="I76" s="6" t="s">
        <v>433</v>
      </c>
      <c r="J76" s="6" t="s">
        <v>433</v>
      </c>
      <c r="K76" s="6" t="s">
        <v>433</v>
      </c>
      <c r="L76" s="6" t="s">
        <v>473</v>
      </c>
      <c r="M76" s="6" t="s">
        <v>433</v>
      </c>
      <c r="N76" s="6" t="s">
        <v>433</v>
      </c>
      <c r="O76" s="6" t="s">
        <v>433</v>
      </c>
      <c r="P76" s="6" t="s">
        <v>473</v>
      </c>
      <c r="Q76" s="6" t="s">
        <v>433</v>
      </c>
      <c r="R76" s="6" t="s">
        <v>433</v>
      </c>
      <c r="S76" s="6" t="s">
        <v>433</v>
      </c>
      <c r="T76" s="6" t="s">
        <v>433</v>
      </c>
      <c r="U76" s="83">
        <f t="shared" si="10"/>
        <v>0</v>
      </c>
      <c r="V76" s="83">
        <f t="shared" si="11"/>
        <v>0.77777777777777779</v>
      </c>
      <c r="W76" s="83">
        <f t="shared" si="12"/>
        <v>0.22222222222222221</v>
      </c>
      <c r="X76" s="83">
        <f t="shared" si="13"/>
        <v>0</v>
      </c>
      <c r="Y76" s="84">
        <f t="shared" si="14"/>
        <v>1</v>
      </c>
    </row>
    <row r="77" spans="1:25" ht="15.75" thickBot="1">
      <c r="A77" s="5">
        <v>15</v>
      </c>
      <c r="B77" s="65" t="s">
        <v>408</v>
      </c>
      <c r="C77" s="6" t="s">
        <v>473</v>
      </c>
      <c r="D77" s="6" t="s">
        <v>433</v>
      </c>
      <c r="E77" s="6" t="s">
        <v>473</v>
      </c>
      <c r="F77" s="6" t="s">
        <v>473</v>
      </c>
      <c r="G77" s="6" t="s">
        <v>433</v>
      </c>
      <c r="H77" s="6" t="s">
        <v>473</v>
      </c>
      <c r="I77" s="6" t="s">
        <v>433</v>
      </c>
      <c r="J77" s="6" t="s">
        <v>433</v>
      </c>
      <c r="K77" s="6" t="s">
        <v>473</v>
      </c>
      <c r="L77" s="6" t="s">
        <v>433</v>
      </c>
      <c r="M77" s="6" t="s">
        <v>473</v>
      </c>
      <c r="N77" s="6" t="s">
        <v>433</v>
      </c>
      <c r="O77" s="6" t="s">
        <v>473</v>
      </c>
      <c r="P77" s="6" t="s">
        <v>433</v>
      </c>
      <c r="Q77" s="6" t="s">
        <v>473</v>
      </c>
      <c r="R77" s="6" t="s">
        <v>473</v>
      </c>
      <c r="S77" s="6" t="s">
        <v>433</v>
      </c>
      <c r="T77" s="6" t="s">
        <v>473</v>
      </c>
      <c r="U77" s="83">
        <f t="shared" si="10"/>
        <v>0</v>
      </c>
      <c r="V77" s="83">
        <f t="shared" si="11"/>
        <v>0.44444444444444442</v>
      </c>
      <c r="W77" s="83">
        <f t="shared" si="12"/>
        <v>0.55555555555555558</v>
      </c>
      <c r="X77" s="83">
        <f t="shared" si="13"/>
        <v>0</v>
      </c>
      <c r="Y77" s="84">
        <f t="shared" si="14"/>
        <v>1</v>
      </c>
    </row>
    <row r="78" spans="1:25" ht="15.75" thickBot="1">
      <c r="A78" s="7">
        <v>16</v>
      </c>
      <c r="B78" s="65" t="s">
        <v>403</v>
      </c>
      <c r="C78" s="6" t="s">
        <v>473</v>
      </c>
      <c r="D78" s="6" t="s">
        <v>473</v>
      </c>
      <c r="E78" s="6" t="s">
        <v>473</v>
      </c>
      <c r="F78" s="6" t="s">
        <v>473</v>
      </c>
      <c r="G78" s="6" t="s">
        <v>433</v>
      </c>
      <c r="H78" s="6" t="s">
        <v>433</v>
      </c>
      <c r="I78" s="6" t="s">
        <v>473</v>
      </c>
      <c r="J78" s="6" t="s">
        <v>473</v>
      </c>
      <c r="K78" s="6" t="s">
        <v>473</v>
      </c>
      <c r="L78" s="6" t="s">
        <v>433</v>
      </c>
      <c r="M78" s="6" t="s">
        <v>473</v>
      </c>
      <c r="N78" s="6" t="s">
        <v>473</v>
      </c>
      <c r="O78" s="6" t="s">
        <v>473</v>
      </c>
      <c r="P78" s="6" t="s">
        <v>433</v>
      </c>
      <c r="Q78" s="6" t="s">
        <v>473</v>
      </c>
      <c r="R78" s="6" t="s">
        <v>473</v>
      </c>
      <c r="S78" s="6" t="s">
        <v>473</v>
      </c>
      <c r="T78" s="6" t="s">
        <v>473</v>
      </c>
      <c r="U78" s="83">
        <f t="shared" si="10"/>
        <v>0</v>
      </c>
      <c r="V78" s="83">
        <f t="shared" si="11"/>
        <v>0.22222222222222221</v>
      </c>
      <c r="W78" s="83">
        <f t="shared" si="12"/>
        <v>0.77777777777777779</v>
      </c>
      <c r="X78" s="83">
        <f t="shared" si="13"/>
        <v>0</v>
      </c>
      <c r="Y78" s="84">
        <f t="shared" si="14"/>
        <v>1</v>
      </c>
    </row>
    <row r="79" spans="1:25" ht="15.75" thickBot="1">
      <c r="A79" s="5">
        <v>17</v>
      </c>
      <c r="B79" s="65" t="s">
        <v>409</v>
      </c>
      <c r="C79" s="6" t="s">
        <v>473</v>
      </c>
      <c r="D79" s="6" t="s">
        <v>433</v>
      </c>
      <c r="E79" s="6" t="s">
        <v>433</v>
      </c>
      <c r="F79" s="6" t="s">
        <v>473</v>
      </c>
      <c r="G79" s="6" t="s">
        <v>473</v>
      </c>
      <c r="H79" s="6" t="s">
        <v>433</v>
      </c>
      <c r="I79" s="6" t="s">
        <v>433</v>
      </c>
      <c r="J79" s="6" t="s">
        <v>473</v>
      </c>
      <c r="K79" s="6" t="s">
        <v>473</v>
      </c>
      <c r="L79" s="6" t="s">
        <v>433</v>
      </c>
      <c r="M79" s="6" t="s">
        <v>433</v>
      </c>
      <c r="N79" s="6" t="s">
        <v>473</v>
      </c>
      <c r="O79" s="6" t="s">
        <v>473</v>
      </c>
      <c r="P79" s="6" t="s">
        <v>433</v>
      </c>
      <c r="Q79" s="6" t="s">
        <v>433</v>
      </c>
      <c r="R79" s="6" t="s">
        <v>433</v>
      </c>
      <c r="S79" s="6" t="s">
        <v>433</v>
      </c>
      <c r="T79" s="6" t="s">
        <v>433</v>
      </c>
      <c r="U79" s="83">
        <f t="shared" si="10"/>
        <v>0</v>
      </c>
      <c r="V79" s="83">
        <f t="shared" si="11"/>
        <v>0.61111111111111116</v>
      </c>
      <c r="W79" s="83">
        <f t="shared" si="12"/>
        <v>0.3888888888888889</v>
      </c>
      <c r="X79" s="83">
        <f t="shared" si="13"/>
        <v>0</v>
      </c>
      <c r="Y79" s="84">
        <f t="shared" si="14"/>
        <v>1</v>
      </c>
    </row>
    <row r="80" spans="1:25" ht="15.75" thickBot="1">
      <c r="A80" s="7">
        <v>18</v>
      </c>
      <c r="B80" s="64" t="s">
        <v>412</v>
      </c>
      <c r="C80" s="6" t="s">
        <v>473</v>
      </c>
      <c r="D80" s="6" t="s">
        <v>433</v>
      </c>
      <c r="E80" s="6" t="s">
        <v>433</v>
      </c>
      <c r="F80" s="6" t="s">
        <v>433</v>
      </c>
      <c r="G80" s="6" t="s">
        <v>473</v>
      </c>
      <c r="H80" s="6" t="s">
        <v>473</v>
      </c>
      <c r="I80" s="6" t="s">
        <v>473</v>
      </c>
      <c r="J80" s="6" t="s">
        <v>473</v>
      </c>
      <c r="K80" s="6" t="s">
        <v>473</v>
      </c>
      <c r="L80" s="6" t="s">
        <v>473</v>
      </c>
      <c r="M80" s="6" t="s">
        <v>473</v>
      </c>
      <c r="N80" s="6" t="s">
        <v>473</v>
      </c>
      <c r="O80" s="6" t="s">
        <v>433</v>
      </c>
      <c r="P80" s="6" t="s">
        <v>473</v>
      </c>
      <c r="Q80" s="6" t="s">
        <v>473</v>
      </c>
      <c r="R80" s="6" t="s">
        <v>473</v>
      </c>
      <c r="S80" s="6" t="s">
        <v>473</v>
      </c>
      <c r="T80" s="6" t="s">
        <v>473</v>
      </c>
      <c r="U80" s="83">
        <f t="shared" si="10"/>
        <v>0</v>
      </c>
      <c r="V80" s="83">
        <f t="shared" si="11"/>
        <v>0.22222222222222221</v>
      </c>
      <c r="W80" s="83">
        <f t="shared" si="12"/>
        <v>0.77777777777777779</v>
      </c>
      <c r="X80" s="83">
        <f t="shared" si="13"/>
        <v>0</v>
      </c>
      <c r="Y80" s="84">
        <f t="shared" si="14"/>
        <v>1</v>
      </c>
    </row>
    <row r="81" spans="1:25" ht="15.75" thickBot="1">
      <c r="A81" s="5">
        <v>19</v>
      </c>
      <c r="B81" s="65" t="s">
        <v>398</v>
      </c>
      <c r="C81" s="6" t="s">
        <v>433</v>
      </c>
      <c r="D81" s="6" t="s">
        <v>473</v>
      </c>
      <c r="E81" s="6" t="s">
        <v>433</v>
      </c>
      <c r="F81" s="6" t="s">
        <v>433</v>
      </c>
      <c r="G81" s="6" t="s">
        <v>473</v>
      </c>
      <c r="H81" s="6" t="s">
        <v>433</v>
      </c>
      <c r="I81" s="6" t="s">
        <v>473</v>
      </c>
      <c r="J81" s="6" t="s">
        <v>473</v>
      </c>
      <c r="K81" s="6" t="s">
        <v>473</v>
      </c>
      <c r="L81" s="6" t="s">
        <v>433</v>
      </c>
      <c r="M81" s="6" t="s">
        <v>433</v>
      </c>
      <c r="N81" s="6" t="s">
        <v>473</v>
      </c>
      <c r="O81" s="6" t="s">
        <v>473</v>
      </c>
      <c r="P81" s="6" t="s">
        <v>433</v>
      </c>
      <c r="Q81" s="6" t="s">
        <v>433</v>
      </c>
      <c r="R81" s="6" t="s">
        <v>433</v>
      </c>
      <c r="S81" s="6" t="s">
        <v>473</v>
      </c>
      <c r="T81" s="6" t="s">
        <v>433</v>
      </c>
      <c r="U81" s="83">
        <f t="shared" si="10"/>
        <v>0</v>
      </c>
      <c r="V81" s="83">
        <f t="shared" si="11"/>
        <v>0.55555555555555558</v>
      </c>
      <c r="W81" s="83">
        <f t="shared" si="12"/>
        <v>0.44444444444444442</v>
      </c>
      <c r="X81" s="83">
        <f t="shared" si="13"/>
        <v>0</v>
      </c>
      <c r="Y81" s="84">
        <f t="shared" si="14"/>
        <v>1</v>
      </c>
    </row>
    <row r="82" spans="1:25" ht="15.75" thickBot="1">
      <c r="A82" s="7">
        <v>20</v>
      </c>
      <c r="B82" s="65" t="s">
        <v>413</v>
      </c>
      <c r="C82" s="6" t="s">
        <v>433</v>
      </c>
      <c r="D82" s="6" t="s">
        <v>433</v>
      </c>
      <c r="E82" s="6" t="s">
        <v>473</v>
      </c>
      <c r="F82" s="6" t="s">
        <v>473</v>
      </c>
      <c r="G82" s="6" t="s">
        <v>433</v>
      </c>
      <c r="H82" s="6" t="s">
        <v>433</v>
      </c>
      <c r="I82" s="6" t="s">
        <v>433</v>
      </c>
      <c r="J82" s="6" t="s">
        <v>433</v>
      </c>
      <c r="K82" s="6" t="s">
        <v>473</v>
      </c>
      <c r="L82" s="6" t="s">
        <v>433</v>
      </c>
      <c r="M82" s="6" t="s">
        <v>433</v>
      </c>
      <c r="N82" s="6" t="s">
        <v>433</v>
      </c>
      <c r="O82" s="6" t="s">
        <v>433</v>
      </c>
      <c r="P82" s="6" t="s">
        <v>433</v>
      </c>
      <c r="Q82" s="6" t="s">
        <v>433</v>
      </c>
      <c r="R82" s="6" t="s">
        <v>433</v>
      </c>
      <c r="S82" s="6" t="s">
        <v>473</v>
      </c>
      <c r="T82" s="6" t="s">
        <v>433</v>
      </c>
      <c r="U82" s="83">
        <f t="shared" si="10"/>
        <v>0</v>
      </c>
      <c r="V82" s="83">
        <f t="shared" si="11"/>
        <v>0.77777777777777779</v>
      </c>
      <c r="W82" s="83">
        <f t="shared" si="12"/>
        <v>0.22222222222222221</v>
      </c>
      <c r="X82" s="83">
        <f t="shared" si="13"/>
        <v>0</v>
      </c>
      <c r="Y82" s="84">
        <f t="shared" si="14"/>
        <v>1</v>
      </c>
    </row>
    <row r="83" spans="1:25" ht="15.75" thickBot="1">
      <c r="A83" s="5">
        <v>21</v>
      </c>
      <c r="B83" s="65" t="s">
        <v>414</v>
      </c>
      <c r="C83" s="6" t="s">
        <v>473</v>
      </c>
      <c r="D83" s="6" t="s">
        <v>473</v>
      </c>
      <c r="E83" s="6" t="s">
        <v>473</v>
      </c>
      <c r="F83" s="6" t="s">
        <v>473</v>
      </c>
      <c r="G83" s="6" t="s">
        <v>433</v>
      </c>
      <c r="H83" s="6" t="s">
        <v>433</v>
      </c>
      <c r="I83" s="6" t="s">
        <v>473</v>
      </c>
      <c r="J83" s="6" t="s">
        <v>473</v>
      </c>
      <c r="K83" s="6" t="s">
        <v>473</v>
      </c>
      <c r="L83" s="6" t="s">
        <v>433</v>
      </c>
      <c r="M83" s="6" t="s">
        <v>433</v>
      </c>
      <c r="N83" s="6" t="s">
        <v>473</v>
      </c>
      <c r="O83" s="6" t="s">
        <v>473</v>
      </c>
      <c r="P83" s="6" t="s">
        <v>473</v>
      </c>
      <c r="Q83" s="6" t="s">
        <v>473</v>
      </c>
      <c r="R83" s="6" t="s">
        <v>433</v>
      </c>
      <c r="S83" s="6" t="s">
        <v>473</v>
      </c>
      <c r="T83" s="6" t="s">
        <v>433</v>
      </c>
      <c r="U83" s="83">
        <f t="shared" si="10"/>
        <v>0</v>
      </c>
      <c r="V83" s="83">
        <f t="shared" si="11"/>
        <v>0.33333333333333331</v>
      </c>
      <c r="W83" s="83">
        <f t="shared" si="12"/>
        <v>0.66666666666666663</v>
      </c>
      <c r="X83" s="83">
        <f t="shared" si="13"/>
        <v>0</v>
      </c>
      <c r="Y83" s="84">
        <f t="shared" si="14"/>
        <v>1</v>
      </c>
    </row>
    <row r="84" spans="1:25" ht="15.75" thickBot="1">
      <c r="A84" s="7">
        <v>22</v>
      </c>
      <c r="B84" s="65" t="s">
        <v>415</v>
      </c>
      <c r="C84" s="6" t="s">
        <v>433</v>
      </c>
      <c r="D84" s="6" t="s">
        <v>433</v>
      </c>
      <c r="E84" s="6" t="s">
        <v>433</v>
      </c>
      <c r="F84" s="6" t="s">
        <v>473</v>
      </c>
      <c r="G84" s="6" t="s">
        <v>473</v>
      </c>
      <c r="H84" s="6" t="s">
        <v>433</v>
      </c>
      <c r="I84" s="6" t="s">
        <v>433</v>
      </c>
      <c r="J84" s="6" t="s">
        <v>473</v>
      </c>
      <c r="K84" s="6" t="s">
        <v>473</v>
      </c>
      <c r="L84" s="6" t="s">
        <v>433</v>
      </c>
      <c r="M84" s="6" t="s">
        <v>433</v>
      </c>
      <c r="N84" s="6" t="s">
        <v>433</v>
      </c>
      <c r="O84" s="6" t="s">
        <v>433</v>
      </c>
      <c r="P84" s="6" t="s">
        <v>433</v>
      </c>
      <c r="Q84" s="6" t="s">
        <v>433</v>
      </c>
      <c r="R84" s="6" t="s">
        <v>433</v>
      </c>
      <c r="S84" s="6" t="s">
        <v>433</v>
      </c>
      <c r="T84" s="6" t="s">
        <v>433</v>
      </c>
      <c r="U84" s="83">
        <f t="shared" si="10"/>
        <v>0</v>
      </c>
      <c r="V84" s="83">
        <f t="shared" si="11"/>
        <v>0.77777777777777779</v>
      </c>
      <c r="W84" s="83">
        <f t="shared" si="12"/>
        <v>0.22222222222222221</v>
      </c>
      <c r="X84" s="83">
        <f t="shared" si="13"/>
        <v>0</v>
      </c>
      <c r="Y84" s="84">
        <f t="shared" si="14"/>
        <v>1</v>
      </c>
    </row>
    <row r="85" spans="1:25" ht="15.75" thickBot="1">
      <c r="A85" s="5">
        <v>23</v>
      </c>
      <c r="B85" s="65" t="s">
        <v>416</v>
      </c>
      <c r="C85" s="6" t="s">
        <v>433</v>
      </c>
      <c r="D85" s="6" t="s">
        <v>433</v>
      </c>
      <c r="E85" s="6" t="s">
        <v>433</v>
      </c>
      <c r="F85" s="6" t="s">
        <v>433</v>
      </c>
      <c r="G85" s="6" t="s">
        <v>473</v>
      </c>
      <c r="H85" s="6" t="s">
        <v>473</v>
      </c>
      <c r="I85" s="6" t="s">
        <v>473</v>
      </c>
      <c r="J85" s="6" t="s">
        <v>433</v>
      </c>
      <c r="K85" s="6" t="s">
        <v>433</v>
      </c>
      <c r="L85" s="6" t="s">
        <v>473</v>
      </c>
      <c r="M85" s="6" t="s">
        <v>433</v>
      </c>
      <c r="N85" s="6" t="s">
        <v>433</v>
      </c>
      <c r="O85" s="6" t="s">
        <v>473</v>
      </c>
      <c r="P85" s="6" t="s">
        <v>473</v>
      </c>
      <c r="Q85" s="6" t="s">
        <v>473</v>
      </c>
      <c r="R85" s="6" t="s">
        <v>433</v>
      </c>
      <c r="S85" s="6" t="s">
        <v>433</v>
      </c>
      <c r="T85" s="6" t="s">
        <v>433</v>
      </c>
      <c r="U85" s="83">
        <f t="shared" si="10"/>
        <v>0</v>
      </c>
      <c r="V85" s="83">
        <f t="shared" si="11"/>
        <v>0.61111111111111116</v>
      </c>
      <c r="W85" s="83">
        <f t="shared" si="12"/>
        <v>0.3888888888888889</v>
      </c>
      <c r="X85" s="83">
        <f t="shared" si="13"/>
        <v>0</v>
      </c>
      <c r="Y85" s="84">
        <f t="shared" si="14"/>
        <v>1</v>
      </c>
    </row>
    <row r="86" spans="1:25" ht="15.75" thickBot="1">
      <c r="A86" s="7">
        <v>24</v>
      </c>
      <c r="B86" s="65" t="s">
        <v>417</v>
      </c>
      <c r="C86" s="6" t="s">
        <v>433</v>
      </c>
      <c r="D86" s="6" t="s">
        <v>433</v>
      </c>
      <c r="E86" s="6" t="s">
        <v>433</v>
      </c>
      <c r="F86" s="6" t="s">
        <v>433</v>
      </c>
      <c r="G86" s="6" t="s">
        <v>473</v>
      </c>
      <c r="H86" s="6" t="s">
        <v>433</v>
      </c>
      <c r="I86" s="6" t="s">
        <v>473</v>
      </c>
      <c r="J86" s="6" t="s">
        <v>473</v>
      </c>
      <c r="K86" s="6" t="s">
        <v>473</v>
      </c>
      <c r="L86" s="6" t="s">
        <v>433</v>
      </c>
      <c r="M86" s="6" t="s">
        <v>433</v>
      </c>
      <c r="N86" s="6" t="s">
        <v>433</v>
      </c>
      <c r="O86" s="6" t="s">
        <v>433</v>
      </c>
      <c r="P86" s="6" t="s">
        <v>433</v>
      </c>
      <c r="Q86" s="6" t="s">
        <v>433</v>
      </c>
      <c r="R86" s="6" t="s">
        <v>433</v>
      </c>
      <c r="S86" s="6" t="s">
        <v>433</v>
      </c>
      <c r="T86" s="6" t="s">
        <v>433</v>
      </c>
      <c r="U86" s="83">
        <f t="shared" si="10"/>
        <v>0</v>
      </c>
      <c r="V86" s="83">
        <f t="shared" si="11"/>
        <v>0.77777777777777779</v>
      </c>
      <c r="W86" s="83">
        <f t="shared" si="12"/>
        <v>0.22222222222222221</v>
      </c>
      <c r="X86" s="83">
        <f t="shared" si="13"/>
        <v>0</v>
      </c>
      <c r="Y86" s="84">
        <f t="shared" si="14"/>
        <v>1</v>
      </c>
    </row>
    <row r="87" spans="1:25" ht="15.75" thickBot="1">
      <c r="A87" s="5">
        <v>25</v>
      </c>
      <c r="B87" s="65" t="s">
        <v>418</v>
      </c>
      <c r="C87" s="6" t="s">
        <v>433</v>
      </c>
      <c r="D87" s="6" t="s">
        <v>433</v>
      </c>
      <c r="E87" s="6" t="s">
        <v>473</v>
      </c>
      <c r="F87" s="6" t="s">
        <v>473</v>
      </c>
      <c r="G87" s="6" t="s">
        <v>473</v>
      </c>
      <c r="H87" s="6" t="s">
        <v>433</v>
      </c>
      <c r="I87" s="6" t="s">
        <v>433</v>
      </c>
      <c r="J87" s="6" t="s">
        <v>433</v>
      </c>
      <c r="K87" s="6" t="s">
        <v>473</v>
      </c>
      <c r="L87" s="6" t="s">
        <v>433</v>
      </c>
      <c r="M87" s="6" t="s">
        <v>433</v>
      </c>
      <c r="N87" s="6" t="s">
        <v>433</v>
      </c>
      <c r="O87" s="6" t="s">
        <v>433</v>
      </c>
      <c r="P87" s="6" t="s">
        <v>433</v>
      </c>
      <c r="Q87" s="6" t="s">
        <v>473</v>
      </c>
      <c r="R87" s="6" t="s">
        <v>433</v>
      </c>
      <c r="S87" s="6" t="s">
        <v>433</v>
      </c>
      <c r="T87" s="6" t="s">
        <v>433</v>
      </c>
      <c r="U87" s="83">
        <f t="shared" si="10"/>
        <v>0</v>
      </c>
      <c r="V87" s="83">
        <f t="shared" si="11"/>
        <v>0.72222222222222221</v>
      </c>
      <c r="W87" s="83">
        <f t="shared" si="12"/>
        <v>0.27777777777777779</v>
      </c>
      <c r="X87" s="83">
        <f t="shared" si="13"/>
        <v>0</v>
      </c>
      <c r="Y87" s="84">
        <f t="shared" si="14"/>
        <v>1</v>
      </c>
    </row>
    <row r="88" spans="1:25" ht="15.75" thickBot="1">
      <c r="A88" s="7">
        <v>26</v>
      </c>
      <c r="B88" s="65" t="s">
        <v>411</v>
      </c>
      <c r="C88" s="6" t="s">
        <v>433</v>
      </c>
      <c r="D88" s="6" t="s">
        <v>473</v>
      </c>
      <c r="E88" s="6" t="s">
        <v>473</v>
      </c>
      <c r="F88" s="6" t="s">
        <v>433</v>
      </c>
      <c r="G88" s="6" t="s">
        <v>433</v>
      </c>
      <c r="H88" s="6" t="s">
        <v>433</v>
      </c>
      <c r="I88" s="6" t="s">
        <v>473</v>
      </c>
      <c r="J88" s="6" t="s">
        <v>473</v>
      </c>
      <c r="K88" s="6" t="s">
        <v>473</v>
      </c>
      <c r="L88" s="6" t="s">
        <v>433</v>
      </c>
      <c r="M88" s="6" t="s">
        <v>433</v>
      </c>
      <c r="N88" s="6" t="s">
        <v>473</v>
      </c>
      <c r="O88" s="6" t="s">
        <v>473</v>
      </c>
      <c r="P88" s="6" t="s">
        <v>433</v>
      </c>
      <c r="Q88" s="6" t="s">
        <v>433</v>
      </c>
      <c r="R88" s="6" t="s">
        <v>433</v>
      </c>
      <c r="S88" s="6" t="s">
        <v>473</v>
      </c>
      <c r="T88" s="6" t="s">
        <v>433</v>
      </c>
      <c r="U88" s="83">
        <f t="shared" si="10"/>
        <v>0</v>
      </c>
      <c r="V88" s="83">
        <f t="shared" si="11"/>
        <v>0.55555555555555558</v>
      </c>
      <c r="W88" s="83">
        <f t="shared" si="12"/>
        <v>0.44444444444444442</v>
      </c>
      <c r="X88" s="83">
        <f t="shared" si="13"/>
        <v>0</v>
      </c>
      <c r="Y88" s="84">
        <f t="shared" si="14"/>
        <v>1</v>
      </c>
    </row>
    <row r="89" spans="1:25" ht="15.75" thickBot="1">
      <c r="A89" s="5">
        <v>27</v>
      </c>
      <c r="B89" s="65" t="s">
        <v>428</v>
      </c>
      <c r="C89" s="6" t="s">
        <v>433</v>
      </c>
      <c r="D89" s="6" t="s">
        <v>433</v>
      </c>
      <c r="E89" s="6" t="s">
        <v>433</v>
      </c>
      <c r="F89" s="6" t="s">
        <v>473</v>
      </c>
      <c r="G89" s="6" t="s">
        <v>473</v>
      </c>
      <c r="H89" s="6" t="s">
        <v>433</v>
      </c>
      <c r="I89" s="6" t="s">
        <v>433</v>
      </c>
      <c r="J89" s="6" t="s">
        <v>433</v>
      </c>
      <c r="K89" s="6" t="s">
        <v>433</v>
      </c>
      <c r="L89" s="6" t="s">
        <v>473</v>
      </c>
      <c r="M89" s="6" t="s">
        <v>433</v>
      </c>
      <c r="N89" s="6" t="s">
        <v>433</v>
      </c>
      <c r="O89" s="6" t="s">
        <v>433</v>
      </c>
      <c r="P89" s="6" t="s">
        <v>473</v>
      </c>
      <c r="Q89" s="6" t="s">
        <v>433</v>
      </c>
      <c r="R89" s="6" t="s">
        <v>433</v>
      </c>
      <c r="S89" s="6" t="s">
        <v>433</v>
      </c>
      <c r="T89" s="6" t="s">
        <v>433</v>
      </c>
      <c r="U89" s="83">
        <f t="shared" si="10"/>
        <v>0</v>
      </c>
      <c r="V89" s="83">
        <f t="shared" si="11"/>
        <v>0.77777777777777779</v>
      </c>
      <c r="W89" s="83">
        <f t="shared" si="12"/>
        <v>0.22222222222222221</v>
      </c>
      <c r="X89" s="83">
        <f t="shared" si="13"/>
        <v>0</v>
      </c>
      <c r="Y89" s="84">
        <f t="shared" si="14"/>
        <v>1</v>
      </c>
    </row>
    <row r="90" spans="1:25" ht="15.75" thickBot="1">
      <c r="A90" s="7">
        <v>28</v>
      </c>
      <c r="B90" s="65" t="s">
        <v>419</v>
      </c>
      <c r="C90" s="6" t="s">
        <v>473</v>
      </c>
      <c r="D90" s="6" t="s">
        <v>433</v>
      </c>
      <c r="E90" s="6" t="s">
        <v>473</v>
      </c>
      <c r="F90" s="6" t="s">
        <v>473</v>
      </c>
      <c r="G90" s="6" t="s">
        <v>433</v>
      </c>
      <c r="H90" s="6" t="s">
        <v>433</v>
      </c>
      <c r="I90" s="6" t="s">
        <v>433</v>
      </c>
      <c r="J90" s="6" t="s">
        <v>433</v>
      </c>
      <c r="K90" s="6" t="s">
        <v>473</v>
      </c>
      <c r="L90" s="6" t="s">
        <v>433</v>
      </c>
      <c r="M90" s="6" t="s">
        <v>473</v>
      </c>
      <c r="N90" s="6" t="s">
        <v>433</v>
      </c>
      <c r="O90" s="6" t="s">
        <v>473</v>
      </c>
      <c r="P90" s="6" t="s">
        <v>433</v>
      </c>
      <c r="Q90" s="6" t="s">
        <v>473</v>
      </c>
      <c r="R90" s="6" t="s">
        <v>473</v>
      </c>
      <c r="S90" s="6" t="s">
        <v>433</v>
      </c>
      <c r="T90" s="6" t="s">
        <v>473</v>
      </c>
      <c r="U90" s="83">
        <f t="shared" si="10"/>
        <v>0</v>
      </c>
      <c r="V90" s="83">
        <f t="shared" si="11"/>
        <v>0.5</v>
      </c>
      <c r="W90" s="83">
        <f t="shared" si="12"/>
        <v>0.5</v>
      </c>
      <c r="X90" s="83">
        <f t="shared" si="13"/>
        <v>0</v>
      </c>
      <c r="Y90" s="84">
        <f t="shared" si="14"/>
        <v>1</v>
      </c>
    </row>
    <row r="91" spans="1:25" ht="15.75" thickBot="1">
      <c r="A91" s="5">
        <v>29</v>
      </c>
      <c r="B91" s="65" t="s">
        <v>420</v>
      </c>
      <c r="C91" s="6" t="s">
        <v>473</v>
      </c>
      <c r="D91" s="6" t="s">
        <v>473</v>
      </c>
      <c r="E91" s="6" t="s">
        <v>473</v>
      </c>
      <c r="F91" s="6" t="s">
        <v>473</v>
      </c>
      <c r="G91" s="6" t="s">
        <v>433</v>
      </c>
      <c r="H91" s="6" t="s">
        <v>433</v>
      </c>
      <c r="I91" s="6" t="s">
        <v>473</v>
      </c>
      <c r="J91" s="6" t="s">
        <v>473</v>
      </c>
      <c r="K91" s="6" t="s">
        <v>473</v>
      </c>
      <c r="L91" s="6" t="s">
        <v>433</v>
      </c>
      <c r="M91" s="6" t="s">
        <v>473</v>
      </c>
      <c r="N91" s="6" t="s">
        <v>473</v>
      </c>
      <c r="O91" s="6" t="s">
        <v>473</v>
      </c>
      <c r="P91" s="6" t="s">
        <v>433</v>
      </c>
      <c r="Q91" s="6" t="s">
        <v>473</v>
      </c>
      <c r="R91" s="6" t="s">
        <v>473</v>
      </c>
      <c r="S91" s="6" t="s">
        <v>473</v>
      </c>
      <c r="T91" s="6" t="s">
        <v>473</v>
      </c>
      <c r="U91" s="83">
        <f t="shared" si="10"/>
        <v>0</v>
      </c>
      <c r="V91" s="83">
        <f t="shared" si="11"/>
        <v>0.22222222222222221</v>
      </c>
      <c r="W91" s="83">
        <f t="shared" si="12"/>
        <v>0.77777777777777779</v>
      </c>
      <c r="X91" s="83">
        <f t="shared" si="13"/>
        <v>0</v>
      </c>
      <c r="Y91" s="84">
        <f t="shared" si="14"/>
        <v>1</v>
      </c>
    </row>
    <row r="92" spans="1:25" ht="15.75" thickBot="1">
      <c r="A92" s="7">
        <v>30</v>
      </c>
      <c r="B92" s="65" t="s">
        <v>421</v>
      </c>
      <c r="C92" s="6" t="s">
        <v>433</v>
      </c>
      <c r="D92" s="6" t="s">
        <v>433</v>
      </c>
      <c r="E92" s="6" t="s">
        <v>433</v>
      </c>
      <c r="F92" s="6" t="s">
        <v>473</v>
      </c>
      <c r="G92" s="6" t="s">
        <v>473</v>
      </c>
      <c r="H92" s="6" t="s">
        <v>433</v>
      </c>
      <c r="I92" s="6" t="s">
        <v>433</v>
      </c>
      <c r="J92" s="6" t="s">
        <v>473</v>
      </c>
      <c r="K92" s="6" t="s">
        <v>473</v>
      </c>
      <c r="L92" s="6" t="s">
        <v>433</v>
      </c>
      <c r="M92" s="6" t="s">
        <v>433</v>
      </c>
      <c r="N92" s="6" t="s">
        <v>473</v>
      </c>
      <c r="O92" s="6" t="s">
        <v>473</v>
      </c>
      <c r="P92" s="6" t="s">
        <v>433</v>
      </c>
      <c r="Q92" s="6" t="s">
        <v>433</v>
      </c>
      <c r="R92" s="6" t="s">
        <v>433</v>
      </c>
      <c r="S92" s="6" t="s">
        <v>433</v>
      </c>
      <c r="T92" s="6" t="s">
        <v>433</v>
      </c>
      <c r="U92" s="83">
        <f t="shared" si="10"/>
        <v>0</v>
      </c>
      <c r="V92" s="83">
        <f t="shared" si="11"/>
        <v>0.66666666666666663</v>
      </c>
      <c r="W92" s="83">
        <f t="shared" si="12"/>
        <v>0.33333333333333331</v>
      </c>
      <c r="X92" s="83">
        <f t="shared" si="13"/>
        <v>0</v>
      </c>
      <c r="Y92" s="84">
        <f t="shared" si="14"/>
        <v>1</v>
      </c>
    </row>
    <row r="93" spans="1:25" ht="15.75" thickBot="1">
      <c r="A93" s="5">
        <v>31</v>
      </c>
      <c r="B93" s="65" t="s">
        <v>422</v>
      </c>
      <c r="C93" s="6" t="s">
        <v>473</v>
      </c>
      <c r="D93" s="6" t="s">
        <v>433</v>
      </c>
      <c r="E93" s="6" t="s">
        <v>433</v>
      </c>
      <c r="F93" s="6" t="s">
        <v>433</v>
      </c>
      <c r="G93" s="6" t="s">
        <v>473</v>
      </c>
      <c r="H93" s="6" t="s">
        <v>473</v>
      </c>
      <c r="I93" s="6" t="s">
        <v>473</v>
      </c>
      <c r="J93" s="6" t="s">
        <v>433</v>
      </c>
      <c r="K93" s="6" t="s">
        <v>433</v>
      </c>
      <c r="L93" s="6" t="s">
        <v>473</v>
      </c>
      <c r="M93" s="6" t="s">
        <v>473</v>
      </c>
      <c r="N93" s="6" t="s">
        <v>433</v>
      </c>
      <c r="O93" s="6" t="s">
        <v>433</v>
      </c>
      <c r="P93" s="6" t="s">
        <v>473</v>
      </c>
      <c r="Q93" s="6" t="s">
        <v>473</v>
      </c>
      <c r="R93" s="6" t="s">
        <v>473</v>
      </c>
      <c r="S93" s="6" t="s">
        <v>473</v>
      </c>
      <c r="T93" s="6" t="s">
        <v>473</v>
      </c>
      <c r="U93" s="83">
        <f t="shared" si="10"/>
        <v>0</v>
      </c>
      <c r="V93" s="83">
        <f t="shared" si="11"/>
        <v>0.3888888888888889</v>
      </c>
      <c r="W93" s="83">
        <f t="shared" si="12"/>
        <v>0.61111111111111116</v>
      </c>
      <c r="X93" s="83">
        <f t="shared" si="13"/>
        <v>0</v>
      </c>
      <c r="Y93" s="84">
        <f t="shared" si="14"/>
        <v>1</v>
      </c>
    </row>
    <row r="94" spans="1:25" ht="15.75" thickBot="1">
      <c r="A94" s="7">
        <v>32</v>
      </c>
      <c r="B94" s="65" t="s">
        <v>423</v>
      </c>
      <c r="C94" s="6" t="s">
        <v>433</v>
      </c>
      <c r="D94" s="6" t="s">
        <v>433</v>
      </c>
      <c r="E94" s="6" t="s">
        <v>433</v>
      </c>
      <c r="F94" s="6" t="s">
        <v>433</v>
      </c>
      <c r="G94" s="6" t="s">
        <v>473</v>
      </c>
      <c r="H94" s="6" t="s">
        <v>433</v>
      </c>
      <c r="I94" s="6" t="s">
        <v>473</v>
      </c>
      <c r="J94" s="6" t="s">
        <v>473</v>
      </c>
      <c r="K94" s="6" t="s">
        <v>473</v>
      </c>
      <c r="L94" s="6" t="s">
        <v>433</v>
      </c>
      <c r="M94" s="6" t="s">
        <v>433</v>
      </c>
      <c r="N94" s="6" t="s">
        <v>473</v>
      </c>
      <c r="O94" s="6" t="s">
        <v>473</v>
      </c>
      <c r="P94" s="6" t="s">
        <v>433</v>
      </c>
      <c r="Q94" s="6" t="s">
        <v>433</v>
      </c>
      <c r="R94" s="6" t="s">
        <v>433</v>
      </c>
      <c r="S94" s="6" t="s">
        <v>473</v>
      </c>
      <c r="T94" s="6" t="s">
        <v>433</v>
      </c>
      <c r="U94" s="83">
        <f t="shared" si="10"/>
        <v>0</v>
      </c>
      <c r="V94" s="83">
        <f t="shared" si="11"/>
        <v>0.61111111111111116</v>
      </c>
      <c r="W94" s="83">
        <f t="shared" si="12"/>
        <v>0.3888888888888889</v>
      </c>
      <c r="X94" s="83">
        <f t="shared" si="13"/>
        <v>0</v>
      </c>
      <c r="Y94" s="84">
        <f t="shared" si="14"/>
        <v>1</v>
      </c>
    </row>
    <row r="95" spans="1:25" ht="15.75" thickBot="1">
      <c r="A95" s="5">
        <v>33</v>
      </c>
      <c r="B95" s="65" t="s">
        <v>424</v>
      </c>
      <c r="C95" s="6" t="s">
        <v>433</v>
      </c>
      <c r="D95" s="6" t="s">
        <v>433</v>
      </c>
      <c r="E95" s="6" t="s">
        <v>433</v>
      </c>
      <c r="F95" s="6" t="s">
        <v>473</v>
      </c>
      <c r="G95" s="6" t="s">
        <v>473</v>
      </c>
      <c r="H95" s="6" t="s">
        <v>433</v>
      </c>
      <c r="I95" s="6" t="s">
        <v>433</v>
      </c>
      <c r="J95" s="6" t="s">
        <v>473</v>
      </c>
      <c r="K95" s="6" t="s">
        <v>473</v>
      </c>
      <c r="L95" s="6" t="s">
        <v>433</v>
      </c>
      <c r="M95" s="6" t="s">
        <v>433</v>
      </c>
      <c r="N95" s="6" t="s">
        <v>433</v>
      </c>
      <c r="O95" s="6" t="s">
        <v>433</v>
      </c>
      <c r="P95" s="6" t="s">
        <v>433</v>
      </c>
      <c r="Q95" s="6" t="s">
        <v>433</v>
      </c>
      <c r="R95" s="6" t="s">
        <v>433</v>
      </c>
      <c r="S95" s="6" t="s">
        <v>473</v>
      </c>
      <c r="T95" s="6" t="s">
        <v>473</v>
      </c>
      <c r="U95" s="83">
        <f t="shared" si="10"/>
        <v>0</v>
      </c>
      <c r="V95" s="83">
        <f t="shared" si="11"/>
        <v>0.66666666666666663</v>
      </c>
      <c r="W95" s="83">
        <f t="shared" si="12"/>
        <v>0.33333333333333331</v>
      </c>
      <c r="X95" s="83">
        <f t="shared" si="13"/>
        <v>0</v>
      </c>
      <c r="Y95" s="84">
        <f t="shared" si="14"/>
        <v>1</v>
      </c>
    </row>
    <row r="96" spans="1:25" ht="15.75" thickBot="1">
      <c r="A96" s="7">
        <v>34</v>
      </c>
      <c r="B96" s="65" t="s">
        <v>410</v>
      </c>
      <c r="C96" s="6" t="s">
        <v>433</v>
      </c>
      <c r="D96" s="6" t="s">
        <v>433</v>
      </c>
      <c r="E96" s="6" t="s">
        <v>433</v>
      </c>
      <c r="F96" s="6" t="s">
        <v>433</v>
      </c>
      <c r="G96" s="6" t="s">
        <v>473</v>
      </c>
      <c r="H96" s="6" t="s">
        <v>473</v>
      </c>
      <c r="I96" s="6" t="s">
        <v>473</v>
      </c>
      <c r="J96" s="6" t="s">
        <v>433</v>
      </c>
      <c r="K96" s="6" t="s">
        <v>433</v>
      </c>
      <c r="L96" s="6" t="s">
        <v>473</v>
      </c>
      <c r="M96" s="6" t="s">
        <v>433</v>
      </c>
      <c r="N96" s="6" t="s">
        <v>433</v>
      </c>
      <c r="O96" s="6" t="s">
        <v>473</v>
      </c>
      <c r="P96" s="6" t="s">
        <v>473</v>
      </c>
      <c r="Q96" s="6" t="s">
        <v>473</v>
      </c>
      <c r="R96" s="6" t="s">
        <v>433</v>
      </c>
      <c r="S96" s="6" t="s">
        <v>473</v>
      </c>
      <c r="T96" s="6" t="s">
        <v>473</v>
      </c>
      <c r="U96" s="83">
        <f>COUNTIF(C96:T96,"н")/COUNTA(C96:T96)</f>
        <v>0</v>
      </c>
      <c r="V96" s="83">
        <f>COUNTIF(C96:T96,"с")/COUNTA(C96:T96)</f>
        <v>0.5</v>
      </c>
      <c r="W96" s="83">
        <f>COUNTIF(C96:T96,"д")/COUNTA(C96:T96)</f>
        <v>0.5</v>
      </c>
      <c r="X96" s="83">
        <f>COUNTIF(C96:T96,"в")/COUNTA(C96:T96)</f>
        <v>0</v>
      </c>
      <c r="Y96" s="84">
        <f>V96+W96+X96</f>
        <v>1</v>
      </c>
    </row>
    <row r="97" spans="1:25" ht="15" customHeight="1" thickBot="1">
      <c r="A97" s="7">
        <v>35</v>
      </c>
      <c r="B97" s="65" t="s">
        <v>425</v>
      </c>
      <c r="C97" s="6" t="s">
        <v>433</v>
      </c>
      <c r="D97" s="6" t="s">
        <v>433</v>
      </c>
      <c r="E97" s="6" t="s">
        <v>433</v>
      </c>
      <c r="F97" s="6" t="s">
        <v>433</v>
      </c>
      <c r="G97" s="6" t="s">
        <v>473</v>
      </c>
      <c r="H97" s="6" t="s">
        <v>433</v>
      </c>
      <c r="I97" s="6" t="s">
        <v>473</v>
      </c>
      <c r="J97" s="6" t="s">
        <v>473</v>
      </c>
      <c r="K97" s="6" t="s">
        <v>473</v>
      </c>
      <c r="L97" s="6" t="s">
        <v>433</v>
      </c>
      <c r="M97" s="6" t="s">
        <v>433</v>
      </c>
      <c r="N97" s="6" t="s">
        <v>433</v>
      </c>
      <c r="O97" s="6" t="s">
        <v>433</v>
      </c>
      <c r="P97" s="6" t="s">
        <v>433</v>
      </c>
      <c r="Q97" s="6" t="s">
        <v>433</v>
      </c>
      <c r="R97" s="6" t="s">
        <v>433</v>
      </c>
      <c r="S97" s="6" t="s">
        <v>473</v>
      </c>
      <c r="T97" s="6" t="s">
        <v>473</v>
      </c>
      <c r="U97" s="83">
        <f t="shared" si="10"/>
        <v>0</v>
      </c>
      <c r="V97" s="83">
        <f t="shared" si="11"/>
        <v>0.66666666666666663</v>
      </c>
      <c r="W97" s="83">
        <f t="shared" si="12"/>
        <v>0.33333333333333331</v>
      </c>
      <c r="X97" s="83">
        <f t="shared" si="13"/>
        <v>0</v>
      </c>
      <c r="Y97" s="84">
        <f t="shared" si="14"/>
        <v>1</v>
      </c>
    </row>
    <row r="98" spans="1:25" ht="15" customHeight="1">
      <c r="A98" s="5">
        <v>37</v>
      </c>
      <c r="B98" s="66" t="s">
        <v>426</v>
      </c>
      <c r="C98" s="6" t="s">
        <v>433</v>
      </c>
      <c r="D98" s="6" t="s">
        <v>433</v>
      </c>
      <c r="E98" s="6" t="s">
        <v>473</v>
      </c>
      <c r="F98" s="6" t="s">
        <v>473</v>
      </c>
      <c r="G98" s="6" t="s">
        <v>473</v>
      </c>
      <c r="H98" s="6" t="s">
        <v>433</v>
      </c>
      <c r="I98" s="6" t="s">
        <v>433</v>
      </c>
      <c r="J98" s="6" t="s">
        <v>433</v>
      </c>
      <c r="K98" s="6" t="s">
        <v>473</v>
      </c>
      <c r="L98" s="6" t="s">
        <v>433</v>
      </c>
      <c r="M98" s="6" t="s">
        <v>433</v>
      </c>
      <c r="N98" s="6" t="s">
        <v>433</v>
      </c>
      <c r="O98" s="6" t="s">
        <v>433</v>
      </c>
      <c r="P98" s="6" t="s">
        <v>433</v>
      </c>
      <c r="Q98" s="6" t="s">
        <v>473</v>
      </c>
      <c r="R98" s="6" t="s">
        <v>433</v>
      </c>
      <c r="S98" s="6" t="s">
        <v>473</v>
      </c>
      <c r="T98" s="6" t="s">
        <v>473</v>
      </c>
      <c r="U98" s="83">
        <f t="shared" si="10"/>
        <v>0</v>
      </c>
      <c r="V98" s="83">
        <f t="shared" si="11"/>
        <v>0.61111111111111116</v>
      </c>
      <c r="W98" s="83">
        <f t="shared" si="12"/>
        <v>0.3888888888888889</v>
      </c>
      <c r="X98" s="83">
        <f t="shared" si="13"/>
        <v>0</v>
      </c>
      <c r="Y98" s="84">
        <f t="shared" si="14"/>
        <v>1</v>
      </c>
    </row>
    <row r="99" spans="1:25" ht="15" customHeight="1">
      <c r="A99" s="5">
        <v>36</v>
      </c>
      <c r="B99" s="66" t="s">
        <v>477</v>
      </c>
      <c r="C99" s="6" t="s">
        <v>433</v>
      </c>
      <c r="D99" s="6" t="s">
        <v>433</v>
      </c>
      <c r="E99" s="6" t="s">
        <v>473</v>
      </c>
      <c r="F99" s="6" t="s">
        <v>473</v>
      </c>
      <c r="G99" s="6" t="s">
        <v>433</v>
      </c>
      <c r="H99" s="6" t="s">
        <v>433</v>
      </c>
      <c r="I99" s="6" t="s">
        <v>433</v>
      </c>
      <c r="J99" s="6" t="s">
        <v>433</v>
      </c>
      <c r="K99" s="6" t="s">
        <v>473</v>
      </c>
      <c r="L99" s="6" t="s">
        <v>433</v>
      </c>
      <c r="M99" s="6" t="s">
        <v>433</v>
      </c>
      <c r="N99" s="6" t="s">
        <v>433</v>
      </c>
      <c r="O99" s="6" t="s">
        <v>433</v>
      </c>
      <c r="P99" s="6" t="s">
        <v>433</v>
      </c>
      <c r="Q99" s="6" t="s">
        <v>433</v>
      </c>
      <c r="R99" s="6" t="s">
        <v>433</v>
      </c>
      <c r="S99" s="6" t="s">
        <v>473</v>
      </c>
      <c r="T99" s="6" t="s">
        <v>433</v>
      </c>
      <c r="U99" s="83">
        <f>COUNTIF(C99:T99,"н")/COUNTA(C99:T99)</f>
        <v>0</v>
      </c>
      <c r="V99" s="83">
        <f>COUNTIF(C99:T99,"с")/COUNTA(C99:T99)</f>
        <v>0.77777777777777779</v>
      </c>
      <c r="W99" s="83">
        <f>COUNTIF(C99:T99,"д")/COUNTA(C99:T99)</f>
        <v>0.22222222222222221</v>
      </c>
      <c r="X99" s="83">
        <f>COUNTIF(C99:T99,"в")/COUNTA(C99:T99)</f>
        <v>0</v>
      </c>
      <c r="Y99" s="84">
        <f>V99+W99+X99</f>
        <v>1</v>
      </c>
    </row>
    <row r="100" spans="1:25" ht="15" customHeight="1">
      <c r="A100" s="115" t="s">
        <v>52</v>
      </c>
      <c r="B100" s="115"/>
      <c r="C100" s="82">
        <f t="shared" ref="C100:T100" si="15">COUNTIF(C63:C99,"н")/COUNTA(C63:C99)</f>
        <v>0</v>
      </c>
      <c r="D100" s="82">
        <f t="shared" si="15"/>
        <v>0</v>
      </c>
      <c r="E100" s="82">
        <f t="shared" si="15"/>
        <v>0</v>
      </c>
      <c r="F100" s="82">
        <f t="shared" si="15"/>
        <v>0</v>
      </c>
      <c r="G100" s="82">
        <f t="shared" si="15"/>
        <v>0</v>
      </c>
      <c r="H100" s="82">
        <f t="shared" si="15"/>
        <v>0</v>
      </c>
      <c r="I100" s="82">
        <f t="shared" si="15"/>
        <v>0</v>
      </c>
      <c r="J100" s="82">
        <f t="shared" si="15"/>
        <v>0</v>
      </c>
      <c r="K100" s="82">
        <f t="shared" si="15"/>
        <v>0</v>
      </c>
      <c r="L100" s="82">
        <f t="shared" si="15"/>
        <v>0</v>
      </c>
      <c r="M100" s="82">
        <f t="shared" si="15"/>
        <v>0</v>
      </c>
      <c r="N100" s="82">
        <f t="shared" si="15"/>
        <v>0</v>
      </c>
      <c r="O100" s="82">
        <f t="shared" si="15"/>
        <v>0</v>
      </c>
      <c r="P100" s="82">
        <f t="shared" si="15"/>
        <v>0</v>
      </c>
      <c r="Q100" s="82">
        <f t="shared" si="15"/>
        <v>0</v>
      </c>
      <c r="R100" s="82">
        <f t="shared" si="15"/>
        <v>0</v>
      </c>
      <c r="S100" s="82">
        <f t="shared" si="15"/>
        <v>0</v>
      </c>
      <c r="T100" s="82">
        <f t="shared" si="15"/>
        <v>0</v>
      </c>
      <c r="U100" s="126" t="s">
        <v>44</v>
      </c>
      <c r="V100" s="127"/>
      <c r="W100" s="127"/>
      <c r="X100" s="127"/>
      <c r="Y100" s="128"/>
    </row>
    <row r="101" spans="1:25">
      <c r="A101" s="115" t="s">
        <v>53</v>
      </c>
      <c r="B101" s="115"/>
      <c r="C101" s="82">
        <f t="shared" ref="C101:T101" si="16">COUNTIF(C63:C99,"с")/COUNTA(C63:C99)</f>
        <v>0.67567567567567566</v>
      </c>
      <c r="D101" s="82">
        <f t="shared" si="16"/>
        <v>0.70270270270270274</v>
      </c>
      <c r="E101" s="82">
        <f t="shared" si="16"/>
        <v>0.48648648648648651</v>
      </c>
      <c r="F101" s="82">
        <f t="shared" si="16"/>
        <v>0.35135135135135137</v>
      </c>
      <c r="G101" s="82">
        <f t="shared" si="16"/>
        <v>0.3783783783783784</v>
      </c>
      <c r="H101" s="82">
        <f t="shared" si="16"/>
        <v>0.7567567567567568</v>
      </c>
      <c r="I101" s="82">
        <f t="shared" si="16"/>
        <v>0.48648648648648651</v>
      </c>
      <c r="J101" s="82">
        <f t="shared" si="16"/>
        <v>0.43243243243243246</v>
      </c>
      <c r="K101" s="82">
        <f t="shared" si="16"/>
        <v>0.1891891891891892</v>
      </c>
      <c r="L101" s="82">
        <f t="shared" si="16"/>
        <v>0.7567567567567568</v>
      </c>
      <c r="M101" s="82">
        <f t="shared" si="16"/>
        <v>0.7567567567567568</v>
      </c>
      <c r="N101" s="82">
        <f t="shared" si="16"/>
        <v>0.48648648648648651</v>
      </c>
      <c r="O101" s="82">
        <f t="shared" si="16"/>
        <v>0.3783783783783784</v>
      </c>
      <c r="P101" s="82">
        <f t="shared" si="16"/>
        <v>0.67567567567567566</v>
      </c>
      <c r="Q101" s="82">
        <f t="shared" si="16"/>
        <v>0.56756756756756754</v>
      </c>
      <c r="R101" s="82">
        <f t="shared" si="16"/>
        <v>0.70270270270270274</v>
      </c>
      <c r="S101" s="82">
        <f t="shared" si="16"/>
        <v>0.43243243243243246</v>
      </c>
      <c r="T101" s="82">
        <f t="shared" si="16"/>
        <v>0.59459459459459463</v>
      </c>
      <c r="U101" s="108" t="s">
        <v>45</v>
      </c>
      <c r="V101" s="109"/>
      <c r="W101" s="109"/>
      <c r="X101" s="109"/>
      <c r="Y101" s="110"/>
    </row>
    <row r="102" spans="1:25">
      <c r="A102" s="115" t="s">
        <v>54</v>
      </c>
      <c r="B102" s="115"/>
      <c r="C102" s="82">
        <f t="shared" ref="C102:T102" si="17">COUNTIF(C63:C99,"д")/COUNTA(C63:C99)</f>
        <v>0.32432432432432434</v>
      </c>
      <c r="D102" s="82">
        <f t="shared" si="17"/>
        <v>0.29729729729729731</v>
      </c>
      <c r="E102" s="82">
        <f t="shared" si="17"/>
        <v>0.51351351351351349</v>
      </c>
      <c r="F102" s="82">
        <f t="shared" si="17"/>
        <v>0.64864864864864868</v>
      </c>
      <c r="G102" s="82">
        <f t="shared" si="17"/>
        <v>0.6216216216216216</v>
      </c>
      <c r="H102" s="82">
        <f t="shared" si="17"/>
        <v>0.24324324324324326</v>
      </c>
      <c r="I102" s="82">
        <f t="shared" si="17"/>
        <v>0.51351351351351349</v>
      </c>
      <c r="J102" s="82">
        <f t="shared" si="17"/>
        <v>0.56756756756756754</v>
      </c>
      <c r="K102" s="82">
        <f t="shared" si="17"/>
        <v>0.81081081081081086</v>
      </c>
      <c r="L102" s="82">
        <f t="shared" si="17"/>
        <v>0.24324324324324326</v>
      </c>
      <c r="M102" s="82">
        <f t="shared" si="17"/>
        <v>0.24324324324324326</v>
      </c>
      <c r="N102" s="82">
        <f t="shared" si="17"/>
        <v>0.51351351351351349</v>
      </c>
      <c r="O102" s="82">
        <f t="shared" si="17"/>
        <v>0.6216216216216216</v>
      </c>
      <c r="P102" s="82">
        <f t="shared" si="17"/>
        <v>0.32432432432432434</v>
      </c>
      <c r="Q102" s="82">
        <f t="shared" si="17"/>
        <v>0.43243243243243246</v>
      </c>
      <c r="R102" s="82">
        <f t="shared" si="17"/>
        <v>0.29729729729729731</v>
      </c>
      <c r="S102" s="82">
        <f t="shared" si="17"/>
        <v>0.56756756756756754</v>
      </c>
      <c r="T102" s="82">
        <f t="shared" si="17"/>
        <v>0.40540540540540543</v>
      </c>
      <c r="U102" s="111" t="s">
        <v>46</v>
      </c>
      <c r="V102" s="112"/>
      <c r="W102" s="112"/>
      <c r="X102" s="112"/>
      <c r="Y102" s="113"/>
    </row>
    <row r="103" spans="1:25">
      <c r="A103" s="115" t="s">
        <v>55</v>
      </c>
      <c r="B103" s="115"/>
      <c r="C103" s="82">
        <f t="shared" ref="C103:T103" si="18">COUNTIF(C63:C99,"в")/COUNTA(C63:C99)</f>
        <v>0</v>
      </c>
      <c r="D103" s="82">
        <f t="shared" si="18"/>
        <v>0</v>
      </c>
      <c r="E103" s="82">
        <f t="shared" si="18"/>
        <v>0</v>
      </c>
      <c r="F103" s="82">
        <f t="shared" si="18"/>
        <v>0</v>
      </c>
      <c r="G103" s="82">
        <f t="shared" si="18"/>
        <v>0</v>
      </c>
      <c r="H103" s="82">
        <f t="shared" si="18"/>
        <v>0</v>
      </c>
      <c r="I103" s="82">
        <f t="shared" si="18"/>
        <v>0</v>
      </c>
      <c r="J103" s="82">
        <f t="shared" si="18"/>
        <v>0</v>
      </c>
      <c r="K103" s="82">
        <f t="shared" si="18"/>
        <v>0</v>
      </c>
      <c r="L103" s="82">
        <f t="shared" si="18"/>
        <v>0</v>
      </c>
      <c r="M103" s="82">
        <f t="shared" si="18"/>
        <v>0</v>
      </c>
      <c r="N103" s="82">
        <f t="shared" si="18"/>
        <v>0</v>
      </c>
      <c r="O103" s="82">
        <f t="shared" si="18"/>
        <v>0</v>
      </c>
      <c r="P103" s="82">
        <f t="shared" si="18"/>
        <v>0</v>
      </c>
      <c r="Q103" s="82">
        <f t="shared" si="18"/>
        <v>0</v>
      </c>
      <c r="R103" s="82">
        <f t="shared" si="18"/>
        <v>0</v>
      </c>
      <c r="S103" s="82">
        <f t="shared" si="18"/>
        <v>0</v>
      </c>
      <c r="T103" s="82">
        <f t="shared" si="18"/>
        <v>0</v>
      </c>
      <c r="U103" s="124" t="s">
        <v>47</v>
      </c>
      <c r="V103" s="125"/>
      <c r="W103" s="125"/>
      <c r="X103" s="125"/>
      <c r="Y103" s="110"/>
    </row>
    <row r="104" spans="1:25">
      <c r="A104" s="140" t="s">
        <v>56</v>
      </c>
      <c r="B104" s="140"/>
      <c r="C104" s="82">
        <f>C101+C102+C103</f>
        <v>1</v>
      </c>
      <c r="D104" s="82">
        <f t="shared" ref="D104:T104" si="19">D101+D102+D103</f>
        <v>1</v>
      </c>
      <c r="E104" s="82">
        <f t="shared" si="19"/>
        <v>1</v>
      </c>
      <c r="F104" s="82">
        <f t="shared" si="19"/>
        <v>1</v>
      </c>
      <c r="G104" s="82">
        <f t="shared" si="19"/>
        <v>1</v>
      </c>
      <c r="H104" s="82">
        <f t="shared" si="19"/>
        <v>1</v>
      </c>
      <c r="I104" s="82">
        <f t="shared" si="19"/>
        <v>1</v>
      </c>
      <c r="J104" s="82">
        <f t="shared" si="19"/>
        <v>1</v>
      </c>
      <c r="K104" s="82">
        <f t="shared" si="19"/>
        <v>1</v>
      </c>
      <c r="L104" s="82">
        <f t="shared" si="19"/>
        <v>1</v>
      </c>
      <c r="M104" s="82">
        <f t="shared" si="19"/>
        <v>1</v>
      </c>
      <c r="N104" s="82">
        <f t="shared" si="19"/>
        <v>1</v>
      </c>
      <c r="O104" s="82">
        <f t="shared" si="19"/>
        <v>1</v>
      </c>
      <c r="P104" s="82">
        <f t="shared" si="19"/>
        <v>1</v>
      </c>
      <c r="Q104" s="82">
        <f t="shared" si="19"/>
        <v>1</v>
      </c>
      <c r="R104" s="82">
        <f t="shared" si="19"/>
        <v>1</v>
      </c>
      <c r="S104" s="82">
        <f t="shared" si="19"/>
        <v>1</v>
      </c>
      <c r="T104" s="82">
        <f t="shared" si="19"/>
        <v>1</v>
      </c>
      <c r="U104" s="9" t="s">
        <v>48</v>
      </c>
      <c r="V104" s="9" t="s">
        <v>49</v>
      </c>
      <c r="W104" s="9" t="s">
        <v>50</v>
      </c>
      <c r="X104" s="9" t="s">
        <v>51</v>
      </c>
      <c r="Y104" s="10" t="s">
        <v>43</v>
      </c>
    </row>
    <row r="105" spans="1:25">
      <c r="A105" s="129" t="s">
        <v>57</v>
      </c>
      <c r="B105" s="129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85">
        <f>AVERAGE(U63:U99)</f>
        <v>0</v>
      </c>
      <c r="V105" s="85">
        <f>AVERAGE(V63:V99)</f>
        <v>0.54504504504504503</v>
      </c>
      <c r="W105" s="85">
        <f>AVERAGE(W63:W99)</f>
        <v>0.45495495495495503</v>
      </c>
      <c r="X105" s="85">
        <f>AVERAGE(X63:X99)</f>
        <v>0</v>
      </c>
      <c r="Y105" s="86">
        <f>AVERAGE(Y63:Y99)</f>
        <v>1</v>
      </c>
    </row>
  </sheetData>
  <mergeCells count="91">
    <mergeCell ref="A104:B104"/>
    <mergeCell ref="T59:T62"/>
    <mergeCell ref="U59:Y59"/>
    <mergeCell ref="A105:B105"/>
    <mergeCell ref="A100:B100"/>
    <mergeCell ref="U100:Y100"/>
    <mergeCell ref="A101:B101"/>
    <mergeCell ref="U101:Y101"/>
    <mergeCell ref="N60:N62"/>
    <mergeCell ref="A103:B103"/>
    <mergeCell ref="U103:Y103"/>
    <mergeCell ref="U102:Y102"/>
    <mergeCell ref="O59:P59"/>
    <mergeCell ref="Q59:Q62"/>
    <mergeCell ref="R59:R62"/>
    <mergeCell ref="S59:S62"/>
    <mergeCell ref="U60:U62"/>
    <mergeCell ref="Y60:Y62"/>
    <mergeCell ref="O60:P60"/>
    <mergeCell ref="A102:B102"/>
    <mergeCell ref="V60:V62"/>
    <mergeCell ref="O61:O62"/>
    <mergeCell ref="P61:P62"/>
    <mergeCell ref="U58:Y58"/>
    <mergeCell ref="W60:W62"/>
    <mergeCell ref="X60:X62"/>
    <mergeCell ref="R58:T58"/>
    <mergeCell ref="O58:Q58"/>
    <mergeCell ref="U47:Y47"/>
    <mergeCell ref="U48:Y48"/>
    <mergeCell ref="U49:Y49"/>
    <mergeCell ref="U50:Y50"/>
    <mergeCell ref="O8:P8"/>
    <mergeCell ref="O9:O10"/>
    <mergeCell ref="Y8:Y10"/>
    <mergeCell ref="A50:B50"/>
    <mergeCell ref="C60:C62"/>
    <mergeCell ref="D60:D62"/>
    <mergeCell ref="A49:B49"/>
    <mergeCell ref="L8:L10"/>
    <mergeCell ref="K8:K10"/>
    <mergeCell ref="J8:J10"/>
    <mergeCell ref="D8:D10"/>
    <mergeCell ref="A47:B47"/>
    <mergeCell ref="A48:B48"/>
    <mergeCell ref="I8:I10"/>
    <mergeCell ref="J60:J62"/>
    <mergeCell ref="M60:M62"/>
    <mergeCell ref="A51:B51"/>
    <mergeCell ref="A52:B52"/>
    <mergeCell ref="A58:A62"/>
    <mergeCell ref="G60:G62"/>
    <mergeCell ref="B58:B62"/>
    <mergeCell ref="E60:E62"/>
    <mergeCell ref="H59:H62"/>
    <mergeCell ref="I59:J59"/>
    <mergeCell ref="V8:V10"/>
    <mergeCell ref="W8:W10"/>
    <mergeCell ref="Q7:Q10"/>
    <mergeCell ref="T7:T10"/>
    <mergeCell ref="I60:I62"/>
    <mergeCell ref="M8:M10"/>
    <mergeCell ref="N8:N10"/>
    <mergeCell ref="K60:K62"/>
    <mergeCell ref="C58:N58"/>
    <mergeCell ref="L60:L62"/>
    <mergeCell ref="F60:F62"/>
    <mergeCell ref="D59:G59"/>
    <mergeCell ref="K59:N59"/>
    <mergeCell ref="U6:Y6"/>
    <mergeCell ref="R7:R10"/>
    <mergeCell ref="S7:S10"/>
    <mergeCell ref="P9:P10"/>
    <mergeCell ref="U7:Y7"/>
    <mergeCell ref="X8:X10"/>
    <mergeCell ref="R6:T6"/>
    <mergeCell ref="O7:P7"/>
    <mergeCell ref="O6:Q6"/>
    <mergeCell ref="U8:U10"/>
    <mergeCell ref="A4:J4"/>
    <mergeCell ref="A6:A10"/>
    <mergeCell ref="B6:B10"/>
    <mergeCell ref="C6:N6"/>
    <mergeCell ref="D7:G7"/>
    <mergeCell ref="H7:H10"/>
    <mergeCell ref="I7:J7"/>
    <mergeCell ref="K7:N7"/>
    <mergeCell ref="F8:F10"/>
    <mergeCell ref="G8:G10"/>
    <mergeCell ref="E8:E10"/>
    <mergeCell ref="C8:C10"/>
  </mergeCells>
  <phoneticPr fontId="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28"/>
  <sheetViews>
    <sheetView topLeftCell="A16" zoomScaleNormal="100" workbookViewId="0">
      <selection activeCell="K11" sqref="K11"/>
    </sheetView>
  </sheetViews>
  <sheetFormatPr defaultRowHeight="15"/>
  <cols>
    <col min="1" max="1" width="50" customWidth="1"/>
    <col min="4" max="4" width="11.5703125" customWidth="1"/>
    <col min="6" max="6" width="12.28515625" customWidth="1"/>
    <col min="9" max="9" width="10.7109375" customWidth="1"/>
    <col min="11" max="11" width="11.5703125" customWidth="1"/>
  </cols>
  <sheetData>
    <row r="1" spans="1:12" ht="18.75">
      <c r="A1" s="96" t="s">
        <v>475</v>
      </c>
      <c r="B1" s="96" t="s">
        <v>59</v>
      </c>
    </row>
    <row r="2" spans="1:12" ht="15.75">
      <c r="A2" s="14" t="s">
        <v>395</v>
      </c>
      <c r="B2" s="15"/>
      <c r="C2" s="15"/>
      <c r="D2" s="2"/>
      <c r="E2" s="29"/>
      <c r="F2" s="29"/>
      <c r="G2" s="29"/>
      <c r="H2" s="29"/>
      <c r="I2" s="29"/>
      <c r="J2" s="29"/>
      <c r="K2" s="29"/>
      <c r="L2" s="29"/>
    </row>
    <row r="3" spans="1:12">
      <c r="A3" s="251" t="s">
        <v>339</v>
      </c>
      <c r="B3" s="252" t="s">
        <v>340</v>
      </c>
      <c r="C3" s="253"/>
      <c r="D3" s="253"/>
      <c r="E3" s="253"/>
      <c r="F3" s="253"/>
      <c r="G3" s="253"/>
      <c r="H3" s="253"/>
      <c r="I3" s="253"/>
      <c r="J3" s="253"/>
      <c r="K3" s="254"/>
      <c r="L3" s="255"/>
    </row>
    <row r="4" spans="1:12">
      <c r="A4" s="251"/>
      <c r="B4" s="256" t="s">
        <v>38</v>
      </c>
      <c r="C4" s="256"/>
      <c r="D4" s="256"/>
      <c r="E4" s="254"/>
      <c r="F4" s="254"/>
      <c r="G4" s="256" t="s">
        <v>264</v>
      </c>
      <c r="H4" s="254"/>
      <c r="I4" s="254"/>
      <c r="J4" s="254"/>
      <c r="K4" s="257"/>
      <c r="L4" s="30" t="s">
        <v>341</v>
      </c>
    </row>
    <row r="5" spans="1:12">
      <c r="A5" s="251"/>
      <c r="B5" s="248" t="s">
        <v>342</v>
      </c>
      <c r="C5" s="248" t="s">
        <v>343</v>
      </c>
      <c r="D5" s="248" t="s">
        <v>344</v>
      </c>
      <c r="E5" s="248" t="s">
        <v>345</v>
      </c>
      <c r="F5" s="249" t="s">
        <v>346</v>
      </c>
      <c r="G5" s="248" t="s">
        <v>342</v>
      </c>
      <c r="H5" s="248" t="s">
        <v>343</v>
      </c>
      <c r="I5" s="248" t="s">
        <v>344</v>
      </c>
      <c r="J5" s="248" t="s">
        <v>345</v>
      </c>
      <c r="K5" s="249" t="s">
        <v>346</v>
      </c>
      <c r="L5" s="31"/>
    </row>
    <row r="6" spans="1:12" ht="33" customHeight="1">
      <c r="A6" s="251"/>
      <c r="B6" s="248"/>
      <c r="C6" s="248"/>
      <c r="D6" s="248"/>
      <c r="E6" s="248"/>
      <c r="F6" s="250"/>
      <c r="G6" s="248"/>
      <c r="H6" s="248"/>
      <c r="I6" s="248"/>
      <c r="J6" s="248"/>
      <c r="K6" s="250"/>
      <c r="L6" s="32" t="s">
        <v>347</v>
      </c>
    </row>
    <row r="7" spans="1:12">
      <c r="A7" s="33" t="s">
        <v>348</v>
      </c>
      <c r="B7" s="88">
        <f>AVERAGE(B8:B9)</f>
        <v>0.17394533571004156</v>
      </c>
      <c r="C7" s="88">
        <f>AVERAGE(C8:C9)</f>
        <v>0.62589126559714781</v>
      </c>
      <c r="D7" s="88">
        <f>AVERAGE(D8:D9)</f>
        <v>0.17238562091503276</v>
      </c>
      <c r="E7" s="88">
        <f>AVERAGE(E8:E9)</f>
        <v>0</v>
      </c>
      <c r="F7" s="92">
        <f>AVERAGE(F8:F9)</f>
        <v>0.79827688651218054</v>
      </c>
      <c r="G7" s="68"/>
      <c r="H7" s="68"/>
      <c r="I7" s="68"/>
      <c r="J7" s="68"/>
      <c r="K7" s="68"/>
      <c r="L7" s="100"/>
    </row>
    <row r="8" spans="1:12">
      <c r="A8" s="38" t="s">
        <v>349</v>
      </c>
      <c r="B8" s="89">
        <f>'Физическое развитие'!U52</f>
        <v>0.10294117647058823</v>
      </c>
      <c r="C8" s="89">
        <f>'Физическое развитие'!V52</f>
        <v>0.49673202614379075</v>
      </c>
      <c r="D8" s="89">
        <f>'Физическое развитие'!W52</f>
        <v>0.34477124183006552</v>
      </c>
      <c r="E8" s="89">
        <f>'Физическое развитие'!X52</f>
        <v>0</v>
      </c>
      <c r="F8" s="92">
        <f>'Физическое развитие'!Y52</f>
        <v>0.84150326797385622</v>
      </c>
      <c r="G8" s="39"/>
      <c r="H8" s="39"/>
      <c r="I8" s="39"/>
      <c r="J8" s="39"/>
      <c r="K8" s="42"/>
      <c r="L8" s="43"/>
    </row>
    <row r="9" spans="1:12">
      <c r="A9" s="38" t="s">
        <v>350</v>
      </c>
      <c r="B9" s="89">
        <f>Здоровье!N52</f>
        <v>0.24494949494949492</v>
      </c>
      <c r="C9" s="89">
        <f>Здоровье!O52</f>
        <v>0.75505050505050486</v>
      </c>
      <c r="D9" s="89">
        <f>Здоровье!P52</f>
        <v>0</v>
      </c>
      <c r="E9" s="89">
        <f>Здоровье!Q52</f>
        <v>0</v>
      </c>
      <c r="F9" s="92">
        <f>Здоровье!R52</f>
        <v>0.75505050505050486</v>
      </c>
      <c r="G9" s="39">
        <v>0.02</v>
      </c>
      <c r="H9" s="39">
        <v>0.47</v>
      </c>
      <c r="I9" s="39">
        <v>0.5</v>
      </c>
      <c r="J9" s="39">
        <v>0</v>
      </c>
      <c r="K9" s="42">
        <v>0.98</v>
      </c>
      <c r="L9" s="43"/>
    </row>
    <row r="10" spans="1:12">
      <c r="A10" s="33" t="s">
        <v>351</v>
      </c>
      <c r="B10" s="88">
        <f>AVERAGE(B11:B13)</f>
        <v>0.28472021805355135</v>
      </c>
      <c r="C10" s="88">
        <f>AVERAGE(C11:C13)</f>
        <v>0.7147653786542677</v>
      </c>
      <c r="D10" s="88">
        <f>AVERAGE(D11:D13)</f>
        <v>0</v>
      </c>
      <c r="E10" s="88">
        <f>AVERAGE(E11:E13)</f>
        <v>0</v>
      </c>
      <c r="F10" s="92">
        <f>AVERAGE(F11:F13)</f>
        <v>0.7147653786542677</v>
      </c>
      <c r="G10" s="68"/>
      <c r="H10" s="68"/>
      <c r="I10" s="68"/>
      <c r="J10" s="68"/>
      <c r="K10" s="68"/>
      <c r="L10" s="43"/>
    </row>
    <row r="11" spans="1:12">
      <c r="A11" s="38" t="s">
        <v>352</v>
      </c>
      <c r="B11" s="89">
        <f>Безопасность!U52</f>
        <v>0.31018518518518512</v>
      </c>
      <c r="C11" s="89">
        <f>Безопасность!V52</f>
        <v>0.68827160493827166</v>
      </c>
      <c r="D11" s="89">
        <f>Безопасность!W52</f>
        <v>0</v>
      </c>
      <c r="E11" s="89">
        <f>Безопасность!X52</f>
        <v>0</v>
      </c>
      <c r="F11" s="92">
        <f>Безопасность!Y52</f>
        <v>0.68827160493827166</v>
      </c>
      <c r="G11" s="40">
        <v>0.02</v>
      </c>
      <c r="H11" s="101">
        <v>0.59</v>
      </c>
      <c r="I11" s="102">
        <v>0.39</v>
      </c>
      <c r="J11" s="40">
        <v>0</v>
      </c>
      <c r="K11" s="41">
        <v>0.98</v>
      </c>
      <c r="L11" s="43"/>
    </row>
    <row r="12" spans="1:12">
      <c r="A12" s="38" t="s">
        <v>353</v>
      </c>
      <c r="B12" s="89">
        <f>Социализация!Y51</f>
        <v>0.24675324675324672</v>
      </c>
      <c r="C12" s="89">
        <f>Социализация!Z51</f>
        <v>0.75324675324675328</v>
      </c>
      <c r="D12" s="89">
        <f>Социализация!AA51</f>
        <v>0</v>
      </c>
      <c r="E12" s="89">
        <f>Социализация!AB51</f>
        <v>0</v>
      </c>
      <c r="F12" s="92">
        <f>Социализация!AC51</f>
        <v>0.75324675324675328</v>
      </c>
      <c r="G12" s="40">
        <v>0.03</v>
      </c>
      <c r="H12" s="40">
        <v>0.63</v>
      </c>
      <c r="I12" s="40">
        <v>0.34</v>
      </c>
      <c r="J12" s="40">
        <v>0</v>
      </c>
      <c r="K12" s="41">
        <v>0.97</v>
      </c>
      <c r="L12" s="43"/>
    </row>
    <row r="13" spans="1:12">
      <c r="A13" s="38" t="s">
        <v>354</v>
      </c>
      <c r="B13" s="89">
        <f>Труд!M52</f>
        <v>0.29722222222222217</v>
      </c>
      <c r="C13" s="89">
        <f>Труд!N52</f>
        <v>0.70277777777777795</v>
      </c>
      <c r="D13" s="89">
        <f>Труд!O52</f>
        <v>0</v>
      </c>
      <c r="E13" s="89">
        <f>Труд!P52</f>
        <v>0</v>
      </c>
      <c r="F13" s="92">
        <f>Труд!Q52</f>
        <v>0.70277777777777795</v>
      </c>
      <c r="G13" s="40">
        <v>0.01</v>
      </c>
      <c r="H13" s="40">
        <v>0.38</v>
      </c>
      <c r="I13" s="40">
        <v>0.61</v>
      </c>
      <c r="J13" s="40">
        <v>0</v>
      </c>
      <c r="K13" s="41">
        <v>0.99</v>
      </c>
      <c r="L13" s="43"/>
    </row>
    <row r="14" spans="1:12">
      <c r="A14" s="33" t="s">
        <v>355</v>
      </c>
      <c r="B14" s="88">
        <f>AVERAGE(B15:B18)</f>
        <v>0.36731060606060606</v>
      </c>
      <c r="C14" s="88">
        <f>AVERAGE(C15:C18)</f>
        <v>0.63534051827801841</v>
      </c>
      <c r="D14" s="88">
        <f>AVERAGE(D15:D18)</f>
        <v>0</v>
      </c>
      <c r="E14" s="88">
        <f>AVERAGE(E15:E18)</f>
        <v>0</v>
      </c>
      <c r="F14" s="92">
        <f>AVERAGE(F15:F18)</f>
        <v>0.63534051827801841</v>
      </c>
      <c r="G14" s="69"/>
      <c r="H14" s="69"/>
      <c r="I14" s="69"/>
      <c r="J14" s="69"/>
      <c r="K14" s="68"/>
      <c r="L14" s="103"/>
    </row>
    <row r="15" spans="1:12" ht="15.75" customHeight="1">
      <c r="A15" s="46" t="s">
        <v>356</v>
      </c>
      <c r="B15" s="89">
        <f>'Художестввенный труд'!X52</f>
        <v>0.3465833333333333</v>
      </c>
      <c r="C15" s="89">
        <f>'Художестввенный труд'!Y52</f>
        <v>0.6640211640211644</v>
      </c>
      <c r="D15" s="89">
        <f>'Художестввенный труд'!Z52</f>
        <v>0</v>
      </c>
      <c r="E15" s="89">
        <f>'Художестввенный труд'!AA52</f>
        <v>0</v>
      </c>
      <c r="F15" s="92">
        <f>'Художестввенный труд'!AB52</f>
        <v>0.6640211640211644</v>
      </c>
      <c r="G15" s="97">
        <v>0.03</v>
      </c>
      <c r="H15" s="97">
        <v>0.38</v>
      </c>
      <c r="I15" s="97">
        <v>0.59</v>
      </c>
      <c r="J15" s="97">
        <v>0</v>
      </c>
      <c r="K15" s="98">
        <v>0.98</v>
      </c>
      <c r="L15" s="43"/>
    </row>
    <row r="16" spans="1:12">
      <c r="A16" s="50" t="s">
        <v>472</v>
      </c>
      <c r="B16" s="89">
        <f>'Познание ФЭМП'!X52</f>
        <v>0.39286111111111105</v>
      </c>
      <c r="C16" s="89">
        <f>'Познание ФЭМП'!Y52</f>
        <v>0.60713888888888889</v>
      </c>
      <c r="D16" s="89">
        <f>'Познание ФЭМП'!Z52</f>
        <v>0</v>
      </c>
      <c r="E16" s="89">
        <f>'Познание ФЭМП'!AA52</f>
        <v>0</v>
      </c>
      <c r="F16" s="92">
        <f>'Познание ФЭМП'!AB52</f>
        <v>0.60713888888888889</v>
      </c>
      <c r="G16" s="97">
        <v>0.01</v>
      </c>
      <c r="H16" s="97">
        <v>0.36</v>
      </c>
      <c r="I16" s="97">
        <v>0.63</v>
      </c>
      <c r="J16" s="97">
        <v>0</v>
      </c>
      <c r="K16" s="98">
        <v>0.99</v>
      </c>
      <c r="L16" s="99"/>
    </row>
    <row r="17" spans="1:12">
      <c r="A17" s="50" t="s">
        <v>357</v>
      </c>
      <c r="B17" s="89">
        <f>'Познание природного мира'!N52</f>
        <v>0.3131313131313132</v>
      </c>
      <c r="C17" s="89">
        <f>'Познание природного мира'!O52</f>
        <v>0.68686868686868674</v>
      </c>
      <c r="D17" s="89">
        <f>'Познание природного мира'!P52</f>
        <v>0</v>
      </c>
      <c r="E17" s="89">
        <f>'Познание природного мира'!Q52</f>
        <v>0</v>
      </c>
      <c r="F17" s="92">
        <f>'Познание природного мира'!R52</f>
        <v>0.68686868686868674</v>
      </c>
      <c r="G17" s="97">
        <v>0.08</v>
      </c>
      <c r="H17" s="97">
        <v>0.64</v>
      </c>
      <c r="I17" s="97">
        <v>0.28000000000000003</v>
      </c>
      <c r="J17" s="97">
        <v>0</v>
      </c>
      <c r="K17" s="98">
        <v>0.92</v>
      </c>
      <c r="L17" s="99"/>
    </row>
    <row r="18" spans="1:12">
      <c r="A18" s="51" t="s">
        <v>358</v>
      </c>
      <c r="B18" s="89">
        <f>'Познание окружающего мира'!M52</f>
        <v>0.41666666666666674</v>
      </c>
      <c r="C18" s="89">
        <f>'Познание окружающего мира'!N52</f>
        <v>0.58333333333333337</v>
      </c>
      <c r="D18" s="89">
        <f>'Познание окружающего мира'!O52</f>
        <v>0</v>
      </c>
      <c r="E18" s="89">
        <f>'Познание окружающего мира'!P52</f>
        <v>0</v>
      </c>
      <c r="F18" s="92">
        <f>'Познание окружающего мира'!Q52</f>
        <v>0.58333333333333337</v>
      </c>
      <c r="G18" s="97">
        <v>0.01</v>
      </c>
      <c r="H18" s="97">
        <v>0.3</v>
      </c>
      <c r="I18" s="97">
        <v>0.69</v>
      </c>
      <c r="J18" s="97">
        <v>0</v>
      </c>
      <c r="K18" s="98">
        <v>0.99</v>
      </c>
      <c r="L18" s="99"/>
    </row>
    <row r="19" spans="1:12">
      <c r="A19" s="33" t="s">
        <v>359</v>
      </c>
      <c r="B19" s="95">
        <f>AVERAGE(B20:B24)</f>
        <v>0.37754113355780017</v>
      </c>
      <c r="C19" s="95">
        <f>AVERAGE(C20:C24)</f>
        <v>0.62245886644219972</v>
      </c>
      <c r="D19" s="95">
        <f>AVERAGE(D20:D24)</f>
        <v>0</v>
      </c>
      <c r="E19" s="95">
        <f>AVERAGE(E20:E24)</f>
        <v>0</v>
      </c>
      <c r="F19" s="92">
        <f>AVERAGE(F20:F24)</f>
        <v>0.62245886644219972</v>
      </c>
      <c r="G19" s="68"/>
      <c r="H19" s="68"/>
      <c r="I19" s="68"/>
      <c r="J19" s="68"/>
      <c r="K19" s="68"/>
      <c r="L19" s="43"/>
    </row>
    <row r="20" spans="1:12">
      <c r="A20" s="51" t="s">
        <v>360</v>
      </c>
      <c r="B20" s="89">
        <f>'Художественная литература'!N52</f>
        <v>0.26515151515151503</v>
      </c>
      <c r="C20" s="89">
        <f>'Художественная литература'!O52</f>
        <v>0.73484848484848475</v>
      </c>
      <c r="D20" s="89">
        <f>'Художественная литература'!P52</f>
        <v>0</v>
      </c>
      <c r="E20" s="89">
        <f>'Художественная литература'!Q52</f>
        <v>0</v>
      </c>
      <c r="F20" s="92">
        <f>'Художественная литература'!R52</f>
        <v>0.73484848484848475</v>
      </c>
      <c r="G20" s="97">
        <v>0.01</v>
      </c>
      <c r="H20" s="97">
        <v>0.11</v>
      </c>
      <c r="I20" s="97">
        <v>0.88</v>
      </c>
      <c r="J20" s="97">
        <v>0</v>
      </c>
      <c r="K20" s="98">
        <v>0.99</v>
      </c>
      <c r="L20" s="99"/>
    </row>
    <row r="21" spans="1:12">
      <c r="A21" s="51" t="s">
        <v>361</v>
      </c>
      <c r="B21" s="89">
        <f>Рисование!U52</f>
        <v>0.34104938271604923</v>
      </c>
      <c r="C21" s="89">
        <f>Рисование!V52</f>
        <v>0.65895061728395077</v>
      </c>
      <c r="D21" s="89">
        <f>Рисование!W52</f>
        <v>0</v>
      </c>
      <c r="E21" s="89">
        <f>Рисование!X52</f>
        <v>0</v>
      </c>
      <c r="F21" s="92">
        <f>Рисование!Y52</f>
        <v>0.65895061728395077</v>
      </c>
      <c r="G21" s="97">
        <v>0.01</v>
      </c>
      <c r="H21" s="97">
        <v>0.23</v>
      </c>
      <c r="I21" s="97">
        <v>0.76</v>
      </c>
      <c r="J21" s="97">
        <v>0</v>
      </c>
      <c r="K21" s="98">
        <v>0.99</v>
      </c>
      <c r="L21" s="99"/>
    </row>
    <row r="22" spans="1:12">
      <c r="A22" s="38" t="s">
        <v>362</v>
      </c>
      <c r="B22" s="89">
        <f>Лепка!O52</f>
        <v>0.34491666666666659</v>
      </c>
      <c r="C22" s="89">
        <f>Лепка!P52</f>
        <v>0.65508333333333324</v>
      </c>
      <c r="D22" s="89">
        <f>Лепка!Q52</f>
        <v>0</v>
      </c>
      <c r="E22" s="89">
        <f>Лепка!R52</f>
        <v>0</v>
      </c>
      <c r="F22" s="92">
        <f>Лепка!S52</f>
        <v>0.65508333333333324</v>
      </c>
      <c r="G22" s="97">
        <v>0</v>
      </c>
      <c r="H22" s="97">
        <v>0.15</v>
      </c>
      <c r="I22" s="97">
        <v>0.85</v>
      </c>
      <c r="J22" s="97">
        <v>0</v>
      </c>
      <c r="K22" s="98">
        <v>1</v>
      </c>
      <c r="L22" s="99"/>
    </row>
    <row r="23" spans="1:12">
      <c r="A23" s="38" t="s">
        <v>394</v>
      </c>
      <c r="B23" s="89">
        <f>Аппликация!N52</f>
        <v>0.45202020202020204</v>
      </c>
      <c r="C23" s="89">
        <f>Аппликация!O52</f>
        <v>0.54797979797979801</v>
      </c>
      <c r="D23" s="89">
        <f>Аппликация!P52</f>
        <v>0</v>
      </c>
      <c r="E23" s="89">
        <f>Аппликация!Q52</f>
        <v>0</v>
      </c>
      <c r="F23" s="92">
        <f>Аппликация!R52</f>
        <v>0.54797979797979801</v>
      </c>
      <c r="G23" s="97">
        <v>0.01</v>
      </c>
      <c r="H23" s="97">
        <v>0.38</v>
      </c>
      <c r="I23" s="97">
        <v>0.61</v>
      </c>
      <c r="J23" s="97">
        <v>0</v>
      </c>
      <c r="K23" s="98">
        <v>0.99</v>
      </c>
      <c r="L23" s="99"/>
    </row>
    <row r="24" spans="1:12">
      <c r="A24" s="38" t="s">
        <v>363</v>
      </c>
      <c r="B24" s="89">
        <f>Музыка!U52</f>
        <v>0.48456790123456783</v>
      </c>
      <c r="C24" s="89">
        <f>Музыка!V52</f>
        <v>0.51543209876543195</v>
      </c>
      <c r="D24" s="89">
        <f>Музыка!W52</f>
        <v>0</v>
      </c>
      <c r="E24" s="89">
        <f>Музыка!X52</f>
        <v>0</v>
      </c>
      <c r="F24" s="92">
        <f>Музыка!Y52</f>
        <v>0.51543209876543195</v>
      </c>
      <c r="G24" s="39"/>
      <c r="H24" s="39"/>
      <c r="I24" s="39"/>
      <c r="J24" s="39"/>
      <c r="K24" s="42"/>
      <c r="L24" s="43"/>
    </row>
    <row r="25" spans="1:12">
      <c r="A25" s="33" t="s">
        <v>364</v>
      </c>
      <c r="B25" s="90">
        <f>AVERAGE(B26)</f>
        <v>0.28086419753086417</v>
      </c>
      <c r="C25" s="90">
        <f>AVERAGE(C26)</f>
        <v>0.71913580246913578</v>
      </c>
      <c r="D25" s="90">
        <f>AVERAGE(D26)</f>
        <v>0</v>
      </c>
      <c r="E25" s="90">
        <f>AVERAGE(E26)</f>
        <v>0</v>
      </c>
      <c r="F25" s="94">
        <f>AVERAGE(F26)</f>
        <v>0.71913580246913578</v>
      </c>
      <c r="G25" s="39"/>
      <c r="H25" s="39"/>
      <c r="I25" s="39"/>
      <c r="J25" s="39"/>
      <c r="K25" s="42"/>
      <c r="L25" s="43"/>
    </row>
    <row r="26" spans="1:12">
      <c r="A26" s="54" t="s">
        <v>365</v>
      </c>
      <c r="B26" s="89">
        <f>'Речевое развитие'!U52</f>
        <v>0.28086419753086417</v>
      </c>
      <c r="C26" s="89">
        <f>'Речевое развитие'!V52</f>
        <v>0.71913580246913578</v>
      </c>
      <c r="D26" s="89">
        <f>'Речевое развитие'!W52</f>
        <v>0</v>
      </c>
      <c r="E26" s="89">
        <f>'Речевое развитие'!X52</f>
        <v>0</v>
      </c>
      <c r="F26" s="92">
        <f>'Речевое развитие'!Y52</f>
        <v>0.71913580246913578</v>
      </c>
      <c r="G26" s="39">
        <v>0</v>
      </c>
      <c r="H26" s="39">
        <v>0.23</v>
      </c>
      <c r="I26" s="39">
        <v>0.77</v>
      </c>
      <c r="J26" s="39">
        <v>0</v>
      </c>
      <c r="K26" s="42">
        <v>1</v>
      </c>
      <c r="L26" s="43"/>
    </row>
    <row r="27" spans="1:12">
      <c r="A27" s="55" t="s">
        <v>366</v>
      </c>
      <c r="B27" s="91">
        <f>(B7+B10+B14+B19+B25)/5</f>
        <v>0.29687629818257266</v>
      </c>
      <c r="C27" s="91">
        <f>(C7+C10+C14+C19+C25)/5</f>
        <v>0.66351836628815386</v>
      </c>
      <c r="D27" s="91">
        <f>(D7+D10+D14+D19+D25)/5</f>
        <v>3.4477124183006552E-2</v>
      </c>
      <c r="E27" s="91">
        <f>(E7+E10+E14+E19+E25)/5</f>
        <v>0</v>
      </c>
      <c r="F27" s="93">
        <f>(F7+F10+F14+F19+F25)/5</f>
        <v>0.6979954904711605</v>
      </c>
      <c r="G27" s="57"/>
      <c r="H27" s="57"/>
      <c r="I27" s="57"/>
      <c r="J27" s="57"/>
      <c r="K27" s="56"/>
      <c r="L27" s="58"/>
    </row>
    <row r="28" spans="1:1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</sheetData>
  <mergeCells count="14">
    <mergeCell ref="H5:H6"/>
    <mergeCell ref="I5:I6"/>
    <mergeCell ref="J5:J6"/>
    <mergeCell ref="K5:K6"/>
    <mergeCell ref="A3:A6"/>
    <mergeCell ref="B3:L3"/>
    <mergeCell ref="B4:F4"/>
    <mergeCell ref="G4:K4"/>
    <mergeCell ref="B5:B6"/>
    <mergeCell ref="C5:C6"/>
    <mergeCell ref="D5:D6"/>
    <mergeCell ref="E5:E6"/>
    <mergeCell ref="F5:F6"/>
    <mergeCell ref="G5:G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27"/>
  <sheetViews>
    <sheetView topLeftCell="A13" workbookViewId="0">
      <selection activeCell="L24" sqref="L24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434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 ht="15" customHeight="1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 ht="15" customHeight="1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 ht="15" customHeight="1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1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0.35</v>
      </c>
      <c r="D9" s="39">
        <v>0.65</v>
      </c>
      <c r="E9" s="40">
        <v>0</v>
      </c>
      <c r="F9" s="41">
        <v>1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0.45500000000000002</v>
      </c>
      <c r="C10" s="39">
        <v>0.54500000000000004</v>
      </c>
      <c r="D10" s="39">
        <v>0</v>
      </c>
      <c r="E10" s="40">
        <v>0</v>
      </c>
      <c r="F10" s="41">
        <v>0.54500000000000004</v>
      </c>
      <c r="G10" s="39">
        <v>0</v>
      </c>
      <c r="H10" s="39">
        <v>1</v>
      </c>
      <c r="I10" s="39">
        <v>0</v>
      </c>
      <c r="J10" s="39">
        <v>0</v>
      </c>
      <c r="K10" s="42">
        <v>1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0.5</v>
      </c>
      <c r="C12" s="39">
        <v>0.5</v>
      </c>
      <c r="D12" s="39">
        <v>0</v>
      </c>
      <c r="E12" s="40">
        <v>0</v>
      </c>
      <c r="F12" s="41">
        <v>0.5</v>
      </c>
      <c r="G12" s="40">
        <v>0</v>
      </c>
      <c r="H12" s="40">
        <v>0.78</v>
      </c>
      <c r="I12" s="40">
        <v>0.22</v>
      </c>
      <c r="J12" s="40">
        <v>0</v>
      </c>
      <c r="K12" s="41">
        <v>1</v>
      </c>
      <c r="L12" s="43"/>
    </row>
    <row r="13" spans="1:12">
      <c r="A13" s="38" t="s">
        <v>353</v>
      </c>
      <c r="B13" s="39">
        <v>0.54500000000000004</v>
      </c>
      <c r="C13" s="39">
        <v>0.45500000000000002</v>
      </c>
      <c r="D13" s="39">
        <v>0</v>
      </c>
      <c r="E13" s="40">
        <v>0</v>
      </c>
      <c r="F13" s="41">
        <v>0.45500000000000002</v>
      </c>
      <c r="G13" s="40">
        <v>0.05</v>
      </c>
      <c r="H13" s="40">
        <v>0.68</v>
      </c>
      <c r="I13" s="40">
        <v>0.27</v>
      </c>
      <c r="J13" s="40">
        <v>0</v>
      </c>
      <c r="K13" s="41">
        <v>0.95</v>
      </c>
      <c r="L13" s="43"/>
    </row>
    <row r="14" spans="1:12">
      <c r="A14" s="38" t="s">
        <v>354</v>
      </c>
      <c r="B14" s="39">
        <v>0.2</v>
      </c>
      <c r="C14" s="39">
        <v>0.8</v>
      </c>
      <c r="D14" s="39">
        <v>0</v>
      </c>
      <c r="E14" s="40">
        <v>0</v>
      </c>
      <c r="F14" s="41">
        <v>0.8</v>
      </c>
      <c r="G14" s="40">
        <v>0</v>
      </c>
      <c r="H14" s="40">
        <v>0.3</v>
      </c>
      <c r="I14" s="40">
        <v>0.7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 ht="17.25" customHeight="1">
      <c r="A16" s="46" t="s">
        <v>356</v>
      </c>
      <c r="B16" s="39">
        <v>0.47599999999999998</v>
      </c>
      <c r="C16" s="39">
        <v>0.52400000000000002</v>
      </c>
      <c r="D16" s="39">
        <v>0</v>
      </c>
      <c r="E16" s="39">
        <v>0</v>
      </c>
      <c r="F16" s="42">
        <v>0.52400000000000002</v>
      </c>
      <c r="G16" s="47">
        <v>0</v>
      </c>
      <c r="H16" s="47">
        <v>0.56999999999999995</v>
      </c>
      <c r="I16" s="47">
        <v>0.43</v>
      </c>
      <c r="J16" s="47">
        <v>0</v>
      </c>
      <c r="K16" s="48">
        <v>1</v>
      </c>
      <c r="L16" s="49"/>
    </row>
    <row r="17" spans="1:12" ht="17.25" customHeight="1">
      <c r="A17" s="46" t="s">
        <v>472</v>
      </c>
      <c r="B17" s="39">
        <v>0.57099999999999995</v>
      </c>
      <c r="C17" s="39">
        <v>0.42899999999999999</v>
      </c>
      <c r="D17" s="39">
        <v>0</v>
      </c>
      <c r="E17" s="39">
        <v>0</v>
      </c>
      <c r="F17" s="42">
        <v>0.42899999999999999</v>
      </c>
      <c r="G17" s="47">
        <v>0</v>
      </c>
      <c r="H17" s="47">
        <v>0.67</v>
      </c>
      <c r="I17" s="47">
        <v>0.33</v>
      </c>
      <c r="J17" s="47">
        <v>0</v>
      </c>
      <c r="K17" s="48">
        <v>1</v>
      </c>
      <c r="L17" s="49"/>
    </row>
    <row r="18" spans="1:12">
      <c r="A18" s="50" t="s">
        <v>357</v>
      </c>
      <c r="B18" s="39">
        <v>0.54500000000000004</v>
      </c>
      <c r="C18" s="39">
        <v>0.45500000000000002</v>
      </c>
      <c r="D18" s="39">
        <v>0</v>
      </c>
      <c r="E18" s="39">
        <v>0</v>
      </c>
      <c r="F18" s="42">
        <v>0.45500000000000002</v>
      </c>
      <c r="G18" s="47">
        <v>0.18</v>
      </c>
      <c r="H18" s="47">
        <v>0.82</v>
      </c>
      <c r="I18" s="47">
        <v>0</v>
      </c>
      <c r="J18" s="47">
        <v>0</v>
      </c>
      <c r="K18" s="48">
        <v>0.82</v>
      </c>
      <c r="L18" s="49"/>
    </row>
    <row r="19" spans="1:12">
      <c r="A19" s="51" t="s">
        <v>358</v>
      </c>
      <c r="B19" s="39">
        <v>0.6</v>
      </c>
      <c r="C19" s="39">
        <v>0.4</v>
      </c>
      <c r="D19" s="39">
        <v>0</v>
      </c>
      <c r="E19" s="39">
        <v>0</v>
      </c>
      <c r="F19" s="42">
        <v>0.4</v>
      </c>
      <c r="G19" s="47">
        <v>0</v>
      </c>
      <c r="H19" s="47">
        <v>0.4</v>
      </c>
      <c r="I19" s="47">
        <v>0.6</v>
      </c>
      <c r="J19" s="47">
        <v>0</v>
      </c>
      <c r="K19" s="48">
        <v>1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0.54500000000000004</v>
      </c>
      <c r="C21" s="39">
        <v>0.45500000000000002</v>
      </c>
      <c r="D21" s="39">
        <v>0</v>
      </c>
      <c r="E21" s="40">
        <v>0</v>
      </c>
      <c r="F21" s="41">
        <v>0.45500000000000002</v>
      </c>
      <c r="G21" s="47">
        <v>0</v>
      </c>
      <c r="H21" s="47">
        <v>0.09</v>
      </c>
      <c r="I21" s="47">
        <v>0.91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0.77800000000000002</v>
      </c>
      <c r="C22" s="39">
        <v>0.222</v>
      </c>
      <c r="D22" s="39">
        <v>0</v>
      </c>
      <c r="E22" s="40">
        <v>0</v>
      </c>
      <c r="F22" s="41">
        <v>0.222</v>
      </c>
      <c r="G22" s="47">
        <v>0</v>
      </c>
      <c r="H22" s="47">
        <v>0.44</v>
      </c>
      <c r="I22" s="47">
        <v>0.56000000000000005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0.58299999999999996</v>
      </c>
      <c r="C23" s="39">
        <v>0.41699999999999998</v>
      </c>
      <c r="D23" s="39">
        <v>0</v>
      </c>
      <c r="E23" s="40">
        <v>0</v>
      </c>
      <c r="F23" s="41">
        <v>0.41699999999999998</v>
      </c>
      <c r="G23" s="47">
        <v>0</v>
      </c>
      <c r="H23" s="47">
        <v>0.08</v>
      </c>
      <c r="I23" s="47">
        <v>0.92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0.54500000000000004</v>
      </c>
      <c r="C24" s="39">
        <v>0.45500000000000002</v>
      </c>
      <c r="D24" s="39">
        <v>0</v>
      </c>
      <c r="E24" s="40">
        <v>0</v>
      </c>
      <c r="F24" s="41">
        <v>0.45500000000000002</v>
      </c>
      <c r="G24" s="47">
        <v>0</v>
      </c>
      <c r="H24" s="47">
        <v>0.09</v>
      </c>
      <c r="I24" s="47">
        <v>0.91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0.72</v>
      </c>
      <c r="C25" s="39">
        <v>0.28000000000000003</v>
      </c>
      <c r="D25" s="39">
        <v>0</v>
      </c>
      <c r="E25" s="40">
        <v>0</v>
      </c>
      <c r="F25" s="41">
        <v>0.28000000000000003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0.5</v>
      </c>
      <c r="C27" s="39">
        <v>0.5</v>
      </c>
      <c r="D27" s="39">
        <v>0</v>
      </c>
      <c r="E27" s="40">
        <v>0</v>
      </c>
      <c r="F27" s="41">
        <v>0.5</v>
      </c>
      <c r="G27" s="39">
        <v>0</v>
      </c>
      <c r="H27" s="39">
        <v>0.22</v>
      </c>
      <c r="I27" s="39">
        <v>0.78</v>
      </c>
      <c r="J27" s="39">
        <v>0</v>
      </c>
      <c r="K27" s="42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27"/>
  <sheetViews>
    <sheetView topLeftCell="A8" workbookViewId="0">
      <selection activeCell="L18" sqref="L18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435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 ht="15" customHeight="1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 ht="15" customHeight="1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 ht="15" customHeight="1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1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0.53</v>
      </c>
      <c r="D9" s="39">
        <v>0.47</v>
      </c>
      <c r="E9" s="40">
        <v>0</v>
      </c>
      <c r="F9" s="41">
        <v>1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</v>
      </c>
      <c r="C10" s="39">
        <v>1</v>
      </c>
      <c r="D10" s="39">
        <v>0</v>
      </c>
      <c r="E10" s="40">
        <v>0</v>
      </c>
      <c r="F10" s="41">
        <v>1</v>
      </c>
      <c r="G10" s="39">
        <v>0</v>
      </c>
      <c r="H10" s="39">
        <v>0.09</v>
      </c>
      <c r="I10" s="39">
        <v>0.91</v>
      </c>
      <c r="J10" s="39">
        <v>0</v>
      </c>
      <c r="K10" s="42">
        <v>1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</v>
      </c>
      <c r="C12" s="39">
        <v>1</v>
      </c>
      <c r="D12" s="39">
        <v>0</v>
      </c>
      <c r="E12" s="40">
        <v>0</v>
      </c>
      <c r="F12" s="41">
        <v>1</v>
      </c>
      <c r="G12" s="40">
        <v>0</v>
      </c>
      <c r="H12" s="40">
        <v>0.11</v>
      </c>
      <c r="I12" s="40">
        <v>0.89</v>
      </c>
      <c r="J12" s="40">
        <v>0</v>
      </c>
      <c r="K12" s="41">
        <v>1</v>
      </c>
      <c r="L12" s="43"/>
    </row>
    <row r="13" spans="1:12">
      <c r="A13" s="38" t="s">
        <v>353</v>
      </c>
      <c r="B13" s="39">
        <v>0</v>
      </c>
      <c r="C13" s="39">
        <v>1</v>
      </c>
      <c r="D13" s="39">
        <v>0</v>
      </c>
      <c r="E13" s="40">
        <v>0</v>
      </c>
      <c r="F13" s="41">
        <v>1</v>
      </c>
      <c r="G13" s="40">
        <v>0</v>
      </c>
      <c r="H13" s="40">
        <v>0.23</v>
      </c>
      <c r="I13" s="40">
        <v>0.77</v>
      </c>
      <c r="J13" s="40">
        <v>0</v>
      </c>
      <c r="K13" s="41">
        <v>0.77</v>
      </c>
      <c r="L13" s="43"/>
    </row>
    <row r="14" spans="1:12">
      <c r="A14" s="38" t="s">
        <v>354</v>
      </c>
      <c r="B14" s="39">
        <v>0</v>
      </c>
      <c r="C14" s="39">
        <v>1</v>
      </c>
      <c r="D14" s="39">
        <v>0</v>
      </c>
      <c r="E14" s="40">
        <v>0</v>
      </c>
      <c r="F14" s="41">
        <v>1</v>
      </c>
      <c r="G14" s="40">
        <v>0</v>
      </c>
      <c r="H14" s="40">
        <v>0</v>
      </c>
      <c r="I14" s="40">
        <v>1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 ht="17.25" customHeight="1">
      <c r="A16" s="46" t="s">
        <v>356</v>
      </c>
      <c r="B16" s="39">
        <v>4.8000000000000001E-2</v>
      </c>
      <c r="C16" s="39">
        <v>0.95199999999999996</v>
      </c>
      <c r="D16" s="39">
        <v>0</v>
      </c>
      <c r="E16" s="39">
        <v>0</v>
      </c>
      <c r="F16" s="42">
        <v>0.95199999999999996</v>
      </c>
      <c r="G16" s="47">
        <v>0</v>
      </c>
      <c r="H16" s="47">
        <v>0.14000000000000001</v>
      </c>
      <c r="I16" s="47">
        <v>0.86</v>
      </c>
      <c r="J16" s="47">
        <v>0</v>
      </c>
      <c r="K16" s="48">
        <v>1</v>
      </c>
      <c r="L16" s="49"/>
    </row>
    <row r="17" spans="1:12" ht="17.25" customHeight="1">
      <c r="A17" s="46" t="s">
        <v>472</v>
      </c>
      <c r="B17" s="39">
        <v>0.14299999999999999</v>
      </c>
      <c r="C17" s="39">
        <v>0.85699999999999998</v>
      </c>
      <c r="D17" s="39">
        <v>0</v>
      </c>
      <c r="E17" s="39">
        <v>0</v>
      </c>
      <c r="F17" s="42">
        <v>0.85699999999999998</v>
      </c>
      <c r="G17" s="47">
        <v>0</v>
      </c>
      <c r="H17" s="47">
        <v>0.19</v>
      </c>
      <c r="I17" s="47">
        <v>0.81</v>
      </c>
      <c r="J17" s="47">
        <v>0</v>
      </c>
      <c r="K17" s="48">
        <v>1</v>
      </c>
      <c r="L17" s="49"/>
    </row>
    <row r="18" spans="1:12" ht="15.75" customHeight="1">
      <c r="A18" s="50" t="s">
        <v>357</v>
      </c>
      <c r="B18" s="39">
        <v>0</v>
      </c>
      <c r="C18" s="39">
        <v>1</v>
      </c>
      <c r="D18" s="39">
        <v>0</v>
      </c>
      <c r="E18" s="40">
        <v>0</v>
      </c>
      <c r="F18" s="41">
        <v>1</v>
      </c>
      <c r="G18" s="47">
        <v>0</v>
      </c>
      <c r="H18" s="47">
        <v>0.18</v>
      </c>
      <c r="I18" s="47">
        <v>0.82</v>
      </c>
      <c r="J18" s="47">
        <v>0</v>
      </c>
      <c r="K18" s="48">
        <v>1</v>
      </c>
      <c r="L18" s="49"/>
    </row>
    <row r="19" spans="1:12">
      <c r="A19" s="51" t="s">
        <v>358</v>
      </c>
      <c r="B19" s="39">
        <v>0</v>
      </c>
      <c r="C19" s="39">
        <v>1</v>
      </c>
      <c r="D19" s="39">
        <v>0</v>
      </c>
      <c r="E19" s="40">
        <v>0</v>
      </c>
      <c r="F19" s="41">
        <v>1</v>
      </c>
      <c r="G19" s="47">
        <v>0</v>
      </c>
      <c r="H19" s="47">
        <v>0</v>
      </c>
      <c r="I19" s="47">
        <v>1</v>
      </c>
      <c r="J19" s="47">
        <v>0</v>
      </c>
      <c r="K19" s="48">
        <v>1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</v>
      </c>
      <c r="C21" s="39">
        <v>1</v>
      </c>
      <c r="D21" s="39">
        <v>0</v>
      </c>
      <c r="E21" s="40">
        <v>0</v>
      </c>
      <c r="F21" s="41">
        <v>1</v>
      </c>
      <c r="G21" s="47">
        <v>0</v>
      </c>
      <c r="H21" s="47">
        <v>0</v>
      </c>
      <c r="I21" s="47">
        <v>1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0.02</v>
      </c>
      <c r="C22" s="39">
        <v>1</v>
      </c>
      <c r="D22" s="39">
        <v>0</v>
      </c>
      <c r="E22" s="40">
        <v>0</v>
      </c>
      <c r="F22" s="41">
        <v>1</v>
      </c>
      <c r="G22" s="47">
        <v>0</v>
      </c>
      <c r="H22" s="47">
        <v>0</v>
      </c>
      <c r="I22" s="47">
        <v>1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</v>
      </c>
      <c r="C23" s="39">
        <v>1</v>
      </c>
      <c r="D23" s="39">
        <v>0</v>
      </c>
      <c r="E23" s="40">
        <v>0</v>
      </c>
      <c r="F23" s="41">
        <v>1</v>
      </c>
      <c r="G23" s="47">
        <v>0</v>
      </c>
      <c r="H23" s="47">
        <v>0</v>
      </c>
      <c r="I23" s="47">
        <v>1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</v>
      </c>
      <c r="C24" s="39">
        <v>1</v>
      </c>
      <c r="D24" s="39">
        <v>0</v>
      </c>
      <c r="E24" s="40">
        <v>0</v>
      </c>
      <c r="F24" s="41">
        <v>1</v>
      </c>
      <c r="G24" s="47">
        <v>0</v>
      </c>
      <c r="H24" s="47">
        <v>0</v>
      </c>
      <c r="I24" s="47">
        <v>1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0.28000000000000003</v>
      </c>
      <c r="C25" s="39">
        <v>0.72</v>
      </c>
      <c r="D25" s="39">
        <v>0</v>
      </c>
      <c r="E25" s="40">
        <v>0</v>
      </c>
      <c r="F25" s="41">
        <v>0.72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</v>
      </c>
      <c r="C27" s="39">
        <v>1</v>
      </c>
      <c r="D27" s="39">
        <v>0</v>
      </c>
      <c r="E27" s="40">
        <v>0</v>
      </c>
      <c r="F27" s="41">
        <v>1</v>
      </c>
      <c r="G27" s="39">
        <v>0</v>
      </c>
      <c r="H27" s="39">
        <v>0</v>
      </c>
      <c r="I27" s="39">
        <v>1</v>
      </c>
      <c r="J27" s="39">
        <v>0</v>
      </c>
      <c r="K27" s="42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27"/>
  <sheetViews>
    <sheetView topLeftCell="A8" workbookViewId="0">
      <selection activeCell="L24" sqref="L24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436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 ht="15" customHeight="1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 ht="15" customHeight="1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 ht="15" customHeight="1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1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</v>
      </c>
      <c r="D9" s="39">
        <v>0</v>
      </c>
      <c r="E9" s="40">
        <v>0</v>
      </c>
      <c r="F9" s="41">
        <v>0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</v>
      </c>
      <c r="C10" s="39">
        <v>1</v>
      </c>
      <c r="D10" s="39">
        <v>0</v>
      </c>
      <c r="E10" s="40">
        <v>0</v>
      </c>
      <c r="F10" s="41">
        <v>1</v>
      </c>
      <c r="G10" s="39">
        <v>0</v>
      </c>
      <c r="H10" s="39">
        <v>1</v>
      </c>
      <c r="I10" s="39">
        <v>0</v>
      </c>
      <c r="J10" s="40">
        <v>0</v>
      </c>
      <c r="K10" s="41">
        <v>1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</v>
      </c>
      <c r="C12" s="39">
        <v>1</v>
      </c>
      <c r="D12" s="39">
        <v>0</v>
      </c>
      <c r="E12" s="40">
        <v>0</v>
      </c>
      <c r="F12" s="41">
        <v>1</v>
      </c>
      <c r="G12" s="39">
        <v>0</v>
      </c>
      <c r="H12" s="39">
        <v>1</v>
      </c>
      <c r="I12" s="39">
        <v>0</v>
      </c>
      <c r="J12" s="40">
        <v>0</v>
      </c>
      <c r="K12" s="41">
        <v>1</v>
      </c>
      <c r="L12" s="43"/>
    </row>
    <row r="13" spans="1:12">
      <c r="A13" s="38" t="s">
        <v>353</v>
      </c>
      <c r="B13" s="39">
        <v>9.0999999999999998E-2</v>
      </c>
      <c r="C13" s="39">
        <v>0.90900000000000003</v>
      </c>
      <c r="D13" s="39">
        <v>0</v>
      </c>
      <c r="E13" s="40">
        <v>0</v>
      </c>
      <c r="F13" s="41">
        <v>0.90900000000000003</v>
      </c>
      <c r="G13" s="40">
        <v>0</v>
      </c>
      <c r="H13" s="40">
        <v>1</v>
      </c>
      <c r="I13" s="40">
        <v>0</v>
      </c>
      <c r="J13" s="40">
        <v>0</v>
      </c>
      <c r="K13" s="41">
        <v>1</v>
      </c>
      <c r="L13" s="43"/>
    </row>
    <row r="14" spans="1:12">
      <c r="A14" s="38" t="s">
        <v>354</v>
      </c>
      <c r="B14" s="39">
        <v>0</v>
      </c>
      <c r="C14" s="39">
        <v>1</v>
      </c>
      <c r="D14" s="39">
        <v>0</v>
      </c>
      <c r="E14" s="40">
        <v>0</v>
      </c>
      <c r="F14" s="41">
        <v>1</v>
      </c>
      <c r="G14" s="40">
        <v>0</v>
      </c>
      <c r="H14" s="40">
        <v>0.4</v>
      </c>
      <c r="I14" s="40">
        <v>0.6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 ht="17.25" customHeight="1">
      <c r="A16" s="46" t="s">
        <v>356</v>
      </c>
      <c r="B16" s="39">
        <v>0.14299999999999999</v>
      </c>
      <c r="C16" s="39">
        <v>0.85699999999999998</v>
      </c>
      <c r="D16" s="39">
        <v>0</v>
      </c>
      <c r="E16" s="39">
        <v>0</v>
      </c>
      <c r="F16" s="42">
        <v>0.85699999999999998</v>
      </c>
      <c r="G16" s="47">
        <v>0</v>
      </c>
      <c r="H16" s="47">
        <v>0.33</v>
      </c>
      <c r="I16" s="47">
        <v>0.67</v>
      </c>
      <c r="J16" s="47">
        <v>0</v>
      </c>
      <c r="K16" s="48">
        <v>1</v>
      </c>
      <c r="L16" s="49"/>
    </row>
    <row r="17" spans="1:12" ht="17.25" customHeight="1">
      <c r="A17" s="46" t="s">
        <v>472</v>
      </c>
      <c r="B17" s="39">
        <v>0.19</v>
      </c>
      <c r="C17" s="39">
        <v>0.81</v>
      </c>
      <c r="D17" s="39">
        <v>0</v>
      </c>
      <c r="E17" s="39">
        <v>0</v>
      </c>
      <c r="F17" s="42">
        <v>0.81</v>
      </c>
      <c r="G17" s="47">
        <v>0</v>
      </c>
      <c r="H17" s="47">
        <v>0.33</v>
      </c>
      <c r="I17" s="47">
        <v>0.67</v>
      </c>
      <c r="J17" s="47">
        <v>0</v>
      </c>
      <c r="K17" s="48">
        <v>1</v>
      </c>
      <c r="L17" s="49"/>
    </row>
    <row r="18" spans="1:12">
      <c r="A18" s="50" t="s">
        <v>357</v>
      </c>
      <c r="B18" s="39">
        <v>0</v>
      </c>
      <c r="C18" s="39">
        <v>1</v>
      </c>
      <c r="D18" s="39">
        <v>0</v>
      </c>
      <c r="E18" s="40">
        <v>0</v>
      </c>
      <c r="F18" s="41">
        <v>1</v>
      </c>
      <c r="G18" s="47">
        <v>0</v>
      </c>
      <c r="H18" s="47">
        <v>1</v>
      </c>
      <c r="I18" s="47">
        <v>0</v>
      </c>
      <c r="J18" s="47">
        <v>0</v>
      </c>
      <c r="K18" s="48">
        <v>1</v>
      </c>
      <c r="L18" s="49"/>
    </row>
    <row r="19" spans="1:12">
      <c r="A19" s="51" t="s">
        <v>358</v>
      </c>
      <c r="B19" s="39">
        <v>0</v>
      </c>
      <c r="C19" s="39">
        <v>1</v>
      </c>
      <c r="D19" s="39">
        <v>0</v>
      </c>
      <c r="E19" s="40">
        <v>0</v>
      </c>
      <c r="F19" s="41">
        <v>1</v>
      </c>
      <c r="G19" s="47">
        <v>0</v>
      </c>
      <c r="H19" s="47">
        <v>0</v>
      </c>
      <c r="I19" s="47">
        <v>1</v>
      </c>
      <c r="J19" s="47">
        <v>0</v>
      </c>
      <c r="K19" s="48">
        <v>1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</v>
      </c>
      <c r="C21" s="39">
        <v>1</v>
      </c>
      <c r="D21" s="39">
        <v>0</v>
      </c>
      <c r="E21" s="40">
        <v>0</v>
      </c>
      <c r="F21" s="41">
        <v>1</v>
      </c>
      <c r="G21" s="47">
        <v>0</v>
      </c>
      <c r="H21" s="47">
        <v>0.09</v>
      </c>
      <c r="I21" s="47">
        <v>0.91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</v>
      </c>
      <c r="C22" s="39">
        <v>1</v>
      </c>
      <c r="D22" s="39">
        <v>0</v>
      </c>
      <c r="E22" s="40">
        <v>0</v>
      </c>
      <c r="F22" s="41">
        <v>1</v>
      </c>
      <c r="G22" s="47">
        <v>0</v>
      </c>
      <c r="H22" s="47">
        <v>0.06</v>
      </c>
      <c r="I22" s="47">
        <v>0.94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</v>
      </c>
      <c r="C23" s="39">
        <v>1</v>
      </c>
      <c r="D23" s="39">
        <v>0</v>
      </c>
      <c r="E23" s="40">
        <v>0</v>
      </c>
      <c r="F23" s="41">
        <v>1</v>
      </c>
      <c r="G23" s="47">
        <v>0</v>
      </c>
      <c r="H23" s="47">
        <v>0</v>
      </c>
      <c r="I23" s="47">
        <v>1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0.36399999999999999</v>
      </c>
      <c r="C24" s="39">
        <v>0.63600000000000001</v>
      </c>
      <c r="D24" s="39">
        <v>0</v>
      </c>
      <c r="E24" s="40">
        <v>0</v>
      </c>
      <c r="F24" s="41">
        <v>0.63600000000000001</v>
      </c>
      <c r="G24" s="47">
        <v>0</v>
      </c>
      <c r="H24" s="47">
        <v>0.27</v>
      </c>
      <c r="I24" s="47">
        <v>0.73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0.22</v>
      </c>
      <c r="C25" s="39">
        <v>0.78</v>
      </c>
      <c r="D25" s="39">
        <v>0</v>
      </c>
      <c r="E25" s="40">
        <v>0</v>
      </c>
      <c r="F25" s="41">
        <v>0.78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</v>
      </c>
      <c r="C27" s="39">
        <v>1</v>
      </c>
      <c r="D27" s="39">
        <v>0</v>
      </c>
      <c r="E27" s="40">
        <v>0</v>
      </c>
      <c r="F27" s="41">
        <v>1</v>
      </c>
      <c r="G27" s="39">
        <v>0</v>
      </c>
      <c r="H27" s="39">
        <v>0.28000000000000003</v>
      </c>
      <c r="I27" s="39">
        <v>0.72</v>
      </c>
      <c r="J27" s="39">
        <v>0</v>
      </c>
      <c r="K27" s="42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27"/>
  <sheetViews>
    <sheetView topLeftCell="A10" workbookViewId="0">
      <selection activeCell="L24" sqref="L24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437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 ht="15" customHeight="1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 ht="15" customHeight="1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 ht="15" customHeight="1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1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0.59</v>
      </c>
      <c r="D9" s="39">
        <v>0.41</v>
      </c>
      <c r="E9" s="40">
        <v>0</v>
      </c>
      <c r="F9" s="41">
        <v>1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</v>
      </c>
      <c r="C10" s="39">
        <v>1</v>
      </c>
      <c r="D10" s="39">
        <v>0</v>
      </c>
      <c r="E10" s="40">
        <v>0</v>
      </c>
      <c r="F10" s="41">
        <v>1</v>
      </c>
      <c r="G10" s="39">
        <v>0</v>
      </c>
      <c r="H10" s="39">
        <v>0.27</v>
      </c>
      <c r="I10" s="39">
        <v>0.73</v>
      </c>
      <c r="J10" s="39">
        <v>0</v>
      </c>
      <c r="K10" s="42">
        <v>1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</v>
      </c>
      <c r="C12" s="39">
        <v>1</v>
      </c>
      <c r="D12" s="39">
        <v>0</v>
      </c>
      <c r="E12" s="40">
        <v>0</v>
      </c>
      <c r="F12" s="41">
        <v>1</v>
      </c>
      <c r="G12" s="40">
        <v>0</v>
      </c>
      <c r="H12" s="40">
        <v>0.28000000000000003</v>
      </c>
      <c r="I12" s="40">
        <v>0.72</v>
      </c>
      <c r="J12" s="40">
        <v>0</v>
      </c>
      <c r="K12" s="41">
        <v>1</v>
      </c>
      <c r="L12" s="43"/>
    </row>
    <row r="13" spans="1:12">
      <c r="A13" s="38" t="s">
        <v>353</v>
      </c>
      <c r="B13" s="39">
        <v>0.13600000000000001</v>
      </c>
      <c r="C13" s="39">
        <v>0.86399999999999999</v>
      </c>
      <c r="D13" s="39">
        <v>0</v>
      </c>
      <c r="E13" s="40">
        <v>0</v>
      </c>
      <c r="F13" s="41">
        <v>0.86399999999999999</v>
      </c>
      <c r="G13" s="40">
        <v>0</v>
      </c>
      <c r="H13" s="40">
        <v>0.73</v>
      </c>
      <c r="I13" s="40">
        <v>0.27</v>
      </c>
      <c r="J13" s="40">
        <v>0</v>
      </c>
      <c r="K13" s="41">
        <v>1</v>
      </c>
      <c r="L13" s="43"/>
    </row>
    <row r="14" spans="1:12">
      <c r="A14" s="38" t="s">
        <v>354</v>
      </c>
      <c r="B14" s="39">
        <v>0</v>
      </c>
      <c r="C14" s="39">
        <v>1</v>
      </c>
      <c r="D14" s="39">
        <v>0</v>
      </c>
      <c r="E14" s="40">
        <v>0</v>
      </c>
      <c r="F14" s="41">
        <v>1</v>
      </c>
      <c r="G14" s="40">
        <v>0</v>
      </c>
      <c r="H14" s="40">
        <v>0.2</v>
      </c>
      <c r="I14" s="40">
        <v>0.8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 ht="17.25" customHeight="1">
      <c r="A16" s="46" t="s">
        <v>356</v>
      </c>
      <c r="B16" s="39">
        <v>0.14299999999999999</v>
      </c>
      <c r="C16" s="39">
        <v>0.85699999999999998</v>
      </c>
      <c r="D16" s="39">
        <v>0</v>
      </c>
      <c r="E16" s="39">
        <v>0</v>
      </c>
      <c r="F16" s="42">
        <v>0.85699999999999998</v>
      </c>
      <c r="G16" s="47">
        <v>0</v>
      </c>
      <c r="H16" s="47">
        <v>0.19</v>
      </c>
      <c r="I16" s="47">
        <v>0.81</v>
      </c>
      <c r="J16" s="47">
        <v>0</v>
      </c>
      <c r="K16" s="48">
        <v>1</v>
      </c>
      <c r="L16" s="49"/>
    </row>
    <row r="17" spans="1:12" ht="17.25" customHeight="1">
      <c r="A17" s="46" t="s">
        <v>472</v>
      </c>
      <c r="B17" s="39">
        <v>0.19</v>
      </c>
      <c r="C17" s="39">
        <v>0.81</v>
      </c>
      <c r="D17" s="39">
        <v>0</v>
      </c>
      <c r="E17" s="39">
        <v>0</v>
      </c>
      <c r="F17" s="42">
        <v>0.81</v>
      </c>
      <c r="G17" s="47">
        <v>0</v>
      </c>
      <c r="H17" s="47">
        <v>0.24</v>
      </c>
      <c r="I17" s="47">
        <v>0.76</v>
      </c>
      <c r="J17" s="47">
        <v>0</v>
      </c>
      <c r="K17" s="48">
        <v>1</v>
      </c>
      <c r="L17" s="49"/>
    </row>
    <row r="18" spans="1:12">
      <c r="A18" s="50" t="s">
        <v>357</v>
      </c>
      <c r="B18" s="39">
        <v>0</v>
      </c>
      <c r="C18" s="39">
        <v>1</v>
      </c>
      <c r="D18" s="39">
        <v>0</v>
      </c>
      <c r="E18" s="40">
        <v>0</v>
      </c>
      <c r="F18" s="41">
        <v>1</v>
      </c>
      <c r="G18" s="47">
        <v>0</v>
      </c>
      <c r="H18" s="47">
        <v>0.55000000000000004</v>
      </c>
      <c r="I18" s="47">
        <v>0.45</v>
      </c>
      <c r="J18" s="47">
        <v>0</v>
      </c>
      <c r="K18" s="48">
        <v>1</v>
      </c>
      <c r="L18" s="49"/>
    </row>
    <row r="19" spans="1:12">
      <c r="A19" s="51" t="s">
        <v>358</v>
      </c>
      <c r="B19" s="39">
        <v>0</v>
      </c>
      <c r="C19" s="39">
        <v>1</v>
      </c>
      <c r="D19" s="39">
        <v>0</v>
      </c>
      <c r="E19" s="40">
        <v>0</v>
      </c>
      <c r="F19" s="41">
        <v>1</v>
      </c>
      <c r="G19" s="47">
        <v>0</v>
      </c>
      <c r="H19" s="47">
        <v>0</v>
      </c>
      <c r="I19" s="47">
        <v>1</v>
      </c>
      <c r="J19" s="47">
        <v>0</v>
      </c>
      <c r="K19" s="48">
        <v>1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</v>
      </c>
      <c r="C21" s="39">
        <v>1</v>
      </c>
      <c r="D21" s="39">
        <v>0</v>
      </c>
      <c r="E21" s="40">
        <v>0</v>
      </c>
      <c r="F21" s="41">
        <v>1</v>
      </c>
      <c r="G21" s="47">
        <v>0</v>
      </c>
      <c r="H21" s="47">
        <v>0</v>
      </c>
      <c r="I21" s="47">
        <v>1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</v>
      </c>
      <c r="C22" s="39">
        <v>1</v>
      </c>
      <c r="D22" s="39">
        <v>0</v>
      </c>
      <c r="E22" s="40">
        <v>0</v>
      </c>
      <c r="F22" s="41">
        <v>1</v>
      </c>
      <c r="G22" s="47">
        <v>0</v>
      </c>
      <c r="H22" s="47">
        <v>0.06</v>
      </c>
      <c r="I22" s="47">
        <v>0.94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0.25</v>
      </c>
      <c r="C23" s="39">
        <v>0.75</v>
      </c>
      <c r="D23" s="39">
        <v>0</v>
      </c>
      <c r="E23" s="40">
        <v>0</v>
      </c>
      <c r="F23" s="41">
        <v>0.75</v>
      </c>
      <c r="G23" s="47">
        <v>0</v>
      </c>
      <c r="H23" s="47">
        <v>0</v>
      </c>
      <c r="I23" s="47">
        <v>1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0.36399999999999999</v>
      </c>
      <c r="C24" s="39">
        <v>0.63600000000000001</v>
      </c>
      <c r="D24" s="39">
        <v>0</v>
      </c>
      <c r="E24" s="40">
        <v>0</v>
      </c>
      <c r="F24" s="41">
        <v>0.63600000000000001</v>
      </c>
      <c r="G24" s="47">
        <v>0</v>
      </c>
      <c r="H24" s="47">
        <v>0.09</v>
      </c>
      <c r="I24" s="47">
        <v>0.91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0.28000000000000003</v>
      </c>
      <c r="C25" s="39">
        <v>0.72</v>
      </c>
      <c r="D25" s="39">
        <v>0</v>
      </c>
      <c r="E25" s="40">
        <v>0</v>
      </c>
      <c r="F25" s="41">
        <v>0.72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</v>
      </c>
      <c r="C27" s="39">
        <v>1</v>
      </c>
      <c r="D27" s="39">
        <v>0</v>
      </c>
      <c r="E27" s="40">
        <v>0</v>
      </c>
      <c r="F27" s="41">
        <v>1</v>
      </c>
      <c r="G27" s="39">
        <v>0</v>
      </c>
      <c r="H27" s="39">
        <v>0.06</v>
      </c>
      <c r="I27" s="39">
        <v>0.94</v>
      </c>
      <c r="J27" s="39">
        <v>0</v>
      </c>
      <c r="K27" s="42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27"/>
  <sheetViews>
    <sheetView topLeftCell="A14" workbookViewId="0">
      <selection activeCell="L24" sqref="L24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438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 ht="15" customHeight="1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 ht="15" customHeight="1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 ht="15" customHeight="1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1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0.82</v>
      </c>
      <c r="D9" s="39">
        <v>0.18</v>
      </c>
      <c r="E9" s="40">
        <v>0</v>
      </c>
      <c r="F9" s="41">
        <v>1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</v>
      </c>
      <c r="C10" s="39">
        <v>1</v>
      </c>
      <c r="D10" s="39">
        <v>0</v>
      </c>
      <c r="E10" s="40">
        <v>0</v>
      </c>
      <c r="F10" s="41">
        <v>1</v>
      </c>
      <c r="G10" s="39">
        <v>0</v>
      </c>
      <c r="H10" s="39">
        <v>0.18</v>
      </c>
      <c r="I10" s="39">
        <v>0.82</v>
      </c>
      <c r="J10" s="39">
        <v>0</v>
      </c>
      <c r="K10" s="42">
        <v>1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</v>
      </c>
      <c r="C12" s="39">
        <v>1</v>
      </c>
      <c r="D12" s="39">
        <v>0</v>
      </c>
      <c r="E12" s="40">
        <v>0</v>
      </c>
      <c r="F12" s="41">
        <v>1</v>
      </c>
      <c r="G12" s="40">
        <v>0</v>
      </c>
      <c r="H12" s="40">
        <v>0.17</v>
      </c>
      <c r="I12" s="40">
        <v>0.83</v>
      </c>
      <c r="J12" s="40">
        <v>0</v>
      </c>
      <c r="K12" s="41">
        <v>1</v>
      </c>
      <c r="L12" s="43"/>
    </row>
    <row r="13" spans="1:12">
      <c r="A13" s="38" t="s">
        <v>353</v>
      </c>
      <c r="B13" s="39">
        <v>0.182</v>
      </c>
      <c r="C13" s="39">
        <v>0.81799999999999995</v>
      </c>
      <c r="D13" s="39">
        <v>0</v>
      </c>
      <c r="E13" s="40">
        <v>0</v>
      </c>
      <c r="F13" s="41">
        <v>0.81799999999999995</v>
      </c>
      <c r="G13" s="40">
        <v>0</v>
      </c>
      <c r="H13" s="40">
        <v>0.73</v>
      </c>
      <c r="I13" s="40">
        <v>0.27</v>
      </c>
      <c r="J13" s="40">
        <v>0</v>
      </c>
      <c r="K13" s="41">
        <v>1</v>
      </c>
      <c r="L13" s="43"/>
    </row>
    <row r="14" spans="1:12">
      <c r="A14" s="38" t="s">
        <v>354</v>
      </c>
      <c r="B14" s="39">
        <v>0.2</v>
      </c>
      <c r="C14" s="39">
        <v>0.8</v>
      </c>
      <c r="D14" s="39">
        <v>0</v>
      </c>
      <c r="E14" s="40">
        <v>0</v>
      </c>
      <c r="F14" s="41">
        <v>0.8</v>
      </c>
      <c r="G14" s="40">
        <v>0</v>
      </c>
      <c r="H14" s="40">
        <v>0.3</v>
      </c>
      <c r="I14" s="40">
        <v>0.7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 ht="17.25" customHeight="1">
      <c r="A16" s="46" t="s">
        <v>356</v>
      </c>
      <c r="B16" s="39">
        <v>0.28599999999999998</v>
      </c>
      <c r="C16" s="39">
        <v>0.71399999999999997</v>
      </c>
      <c r="D16" s="39">
        <v>0</v>
      </c>
      <c r="E16" s="39">
        <v>0</v>
      </c>
      <c r="F16" s="42">
        <v>0.71399999999999997</v>
      </c>
      <c r="G16" s="47">
        <v>0</v>
      </c>
      <c r="H16" s="47">
        <v>0.28999999999999998</v>
      </c>
      <c r="I16" s="47">
        <v>0.71</v>
      </c>
      <c r="J16" s="47">
        <v>0</v>
      </c>
      <c r="K16" s="48">
        <v>1</v>
      </c>
      <c r="L16" s="49"/>
    </row>
    <row r="17" spans="1:12" ht="17.25" customHeight="1">
      <c r="A17" s="46" t="s">
        <v>472</v>
      </c>
      <c r="B17" s="39">
        <v>0.19</v>
      </c>
      <c r="C17" s="39">
        <v>0.81</v>
      </c>
      <c r="D17" s="39">
        <v>0</v>
      </c>
      <c r="E17" s="39">
        <v>0</v>
      </c>
      <c r="F17" s="42">
        <v>0.81</v>
      </c>
      <c r="G17" s="47">
        <v>0</v>
      </c>
      <c r="H17" s="47">
        <v>0.19</v>
      </c>
      <c r="I17" s="47">
        <v>0.81</v>
      </c>
      <c r="J17" s="47">
        <v>0</v>
      </c>
      <c r="K17" s="48">
        <v>1</v>
      </c>
      <c r="L17" s="49"/>
    </row>
    <row r="18" spans="1:12">
      <c r="A18" s="50" t="s">
        <v>357</v>
      </c>
      <c r="B18" s="39">
        <v>0</v>
      </c>
      <c r="C18" s="39">
        <v>1</v>
      </c>
      <c r="D18" s="39">
        <v>0</v>
      </c>
      <c r="E18" s="40">
        <v>0</v>
      </c>
      <c r="F18" s="41">
        <v>1</v>
      </c>
      <c r="G18" s="47">
        <v>0</v>
      </c>
      <c r="H18" s="47">
        <v>0.45</v>
      </c>
      <c r="I18" s="47">
        <v>0.55000000000000004</v>
      </c>
      <c r="J18" s="47">
        <v>0</v>
      </c>
      <c r="K18" s="48">
        <v>1</v>
      </c>
      <c r="L18" s="49"/>
    </row>
    <row r="19" spans="1:12">
      <c r="A19" s="51" t="s">
        <v>358</v>
      </c>
      <c r="B19" s="39">
        <v>0.2</v>
      </c>
      <c r="C19" s="39">
        <v>0.8</v>
      </c>
      <c r="D19" s="39">
        <v>0</v>
      </c>
      <c r="E19" s="39">
        <v>0</v>
      </c>
      <c r="F19" s="42">
        <v>0.8</v>
      </c>
      <c r="G19" s="47">
        <v>0</v>
      </c>
      <c r="H19" s="47">
        <v>0.2</v>
      </c>
      <c r="I19" s="47">
        <v>0.8</v>
      </c>
      <c r="J19" s="47">
        <v>0</v>
      </c>
      <c r="K19" s="48">
        <v>1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</v>
      </c>
      <c r="C21" s="39">
        <v>1</v>
      </c>
      <c r="D21" s="39">
        <v>0</v>
      </c>
      <c r="E21" s="40">
        <v>0</v>
      </c>
      <c r="F21" s="41">
        <v>1</v>
      </c>
      <c r="G21" s="47">
        <v>0</v>
      </c>
      <c r="H21" s="47">
        <v>0</v>
      </c>
      <c r="I21" s="47">
        <v>1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0.44400000000000001</v>
      </c>
      <c r="C22" s="39">
        <v>0.55600000000000005</v>
      </c>
      <c r="D22" s="39">
        <v>0</v>
      </c>
      <c r="E22" s="40">
        <v>0</v>
      </c>
      <c r="F22" s="41">
        <v>0.55600000000000005</v>
      </c>
      <c r="G22" s="47">
        <v>0</v>
      </c>
      <c r="H22" s="47">
        <v>0.17</v>
      </c>
      <c r="I22" s="47">
        <v>0.83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0.5</v>
      </c>
      <c r="C23" s="39">
        <v>0.5</v>
      </c>
      <c r="D23" s="39">
        <v>0</v>
      </c>
      <c r="E23" s="40">
        <v>0</v>
      </c>
      <c r="F23" s="41">
        <v>0.5</v>
      </c>
      <c r="G23" s="47">
        <v>0</v>
      </c>
      <c r="H23" s="47">
        <v>0</v>
      </c>
      <c r="I23" s="47">
        <v>1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0.45500000000000002</v>
      </c>
      <c r="C24" s="39">
        <v>0.54500000000000004</v>
      </c>
      <c r="D24" s="39">
        <v>0</v>
      </c>
      <c r="E24" s="40">
        <v>0</v>
      </c>
      <c r="F24" s="41">
        <v>0.54500000000000004</v>
      </c>
      <c r="G24" s="47">
        <v>0</v>
      </c>
      <c r="H24" s="47">
        <v>0.18</v>
      </c>
      <c r="I24" s="47">
        <v>0.82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0.28000000000000003</v>
      </c>
      <c r="C25" s="39">
        <v>0.72</v>
      </c>
      <c r="D25" s="39">
        <v>0</v>
      </c>
      <c r="E25" s="40">
        <v>0</v>
      </c>
      <c r="F25" s="41">
        <v>0.72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</v>
      </c>
      <c r="C27" s="39">
        <v>1</v>
      </c>
      <c r="D27" s="39">
        <v>0</v>
      </c>
      <c r="E27" s="40">
        <v>0</v>
      </c>
      <c r="F27" s="41">
        <v>1</v>
      </c>
      <c r="G27" s="47">
        <v>0</v>
      </c>
      <c r="H27" s="47">
        <v>0</v>
      </c>
      <c r="I27" s="47">
        <v>1</v>
      </c>
      <c r="J27" s="47">
        <v>0</v>
      </c>
      <c r="K27" s="48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L27"/>
  <sheetViews>
    <sheetView topLeftCell="A10" workbookViewId="0">
      <selection activeCell="L24" sqref="L24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439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 ht="15" customHeight="1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 ht="15" customHeight="1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 ht="15" customHeight="1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1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0.53</v>
      </c>
      <c r="D9" s="39">
        <v>0.47</v>
      </c>
      <c r="E9" s="40">
        <v>0</v>
      </c>
      <c r="F9" s="41">
        <v>1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0.72699999999999998</v>
      </c>
      <c r="C10" s="39">
        <v>0.27300000000000002</v>
      </c>
      <c r="D10" s="39">
        <v>0</v>
      </c>
      <c r="E10" s="40">
        <v>0</v>
      </c>
      <c r="F10" s="41">
        <v>0.27300000000000002</v>
      </c>
      <c r="G10" s="39">
        <v>0</v>
      </c>
      <c r="H10" s="39">
        <v>1</v>
      </c>
      <c r="I10" s="39">
        <v>0</v>
      </c>
      <c r="J10" s="39">
        <v>0</v>
      </c>
      <c r="K10" s="42">
        <v>1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0.55600000000000005</v>
      </c>
      <c r="C12" s="39">
        <v>0.44400000000000001</v>
      </c>
      <c r="D12" s="39">
        <v>0</v>
      </c>
      <c r="E12" s="40">
        <v>0</v>
      </c>
      <c r="F12" s="41">
        <v>0.44400000000000001</v>
      </c>
      <c r="G12" s="40">
        <v>0</v>
      </c>
      <c r="H12" s="40">
        <v>0.89</v>
      </c>
      <c r="I12" s="40">
        <v>0.11</v>
      </c>
      <c r="J12" s="40">
        <v>0</v>
      </c>
      <c r="K12" s="41">
        <v>1</v>
      </c>
      <c r="L12" s="43"/>
    </row>
    <row r="13" spans="1:12">
      <c r="A13" s="38" t="s">
        <v>353</v>
      </c>
      <c r="B13" s="39">
        <v>0.54500000000000004</v>
      </c>
      <c r="C13" s="39">
        <v>0.45500000000000002</v>
      </c>
      <c r="D13" s="39">
        <v>0</v>
      </c>
      <c r="E13" s="40">
        <v>0</v>
      </c>
      <c r="F13" s="41">
        <v>0.45500000000000002</v>
      </c>
      <c r="G13" s="40">
        <v>0</v>
      </c>
      <c r="H13" s="40">
        <v>1</v>
      </c>
      <c r="I13" s="40">
        <v>0</v>
      </c>
      <c r="J13" s="40">
        <v>0</v>
      </c>
      <c r="K13" s="41">
        <v>1</v>
      </c>
      <c r="L13" s="43"/>
    </row>
    <row r="14" spans="1:12">
      <c r="A14" s="38" t="s">
        <v>354</v>
      </c>
      <c r="B14" s="39">
        <v>0.5</v>
      </c>
      <c r="C14" s="39">
        <v>0.5</v>
      </c>
      <c r="D14" s="39">
        <v>0</v>
      </c>
      <c r="E14" s="40">
        <v>0</v>
      </c>
      <c r="F14" s="41">
        <v>0.5</v>
      </c>
      <c r="G14" s="40">
        <v>0.1</v>
      </c>
      <c r="H14" s="40">
        <v>0.4</v>
      </c>
      <c r="I14" s="40">
        <v>0.5</v>
      </c>
      <c r="J14" s="40">
        <v>0</v>
      </c>
      <c r="K14" s="41">
        <v>0.9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 ht="17.25" customHeight="1">
      <c r="A16" s="46" t="s">
        <v>356</v>
      </c>
      <c r="B16" s="39">
        <v>0.71399999999999997</v>
      </c>
      <c r="C16" s="39">
        <v>0.28599999999999998</v>
      </c>
      <c r="D16" s="39">
        <v>0</v>
      </c>
      <c r="E16" s="39">
        <v>0</v>
      </c>
      <c r="F16" s="42">
        <v>0.28599999999999998</v>
      </c>
      <c r="G16" s="47">
        <v>0.09</v>
      </c>
      <c r="H16" s="47">
        <v>0.62</v>
      </c>
      <c r="I16" s="47">
        <v>0.28999999999999998</v>
      </c>
      <c r="J16" s="47">
        <v>0</v>
      </c>
      <c r="K16" s="48">
        <v>0.91</v>
      </c>
      <c r="L16" s="49"/>
    </row>
    <row r="17" spans="1:12" ht="17.25" customHeight="1">
      <c r="A17" s="46" t="s">
        <v>472</v>
      </c>
      <c r="B17" s="39">
        <v>0.42899999999999999</v>
      </c>
      <c r="C17" s="39">
        <v>0.57099999999999995</v>
      </c>
      <c r="D17" s="39">
        <v>0</v>
      </c>
      <c r="E17" s="39">
        <v>0</v>
      </c>
      <c r="F17" s="42">
        <v>0.57099999999999995</v>
      </c>
      <c r="G17" s="47">
        <v>0</v>
      </c>
      <c r="H17" s="47">
        <v>0.43</v>
      </c>
      <c r="I17" s="47">
        <v>0.56999999999999995</v>
      </c>
      <c r="J17" s="47">
        <v>0</v>
      </c>
      <c r="K17" s="48">
        <v>1</v>
      </c>
      <c r="L17" s="49"/>
    </row>
    <row r="18" spans="1:12">
      <c r="A18" s="50" t="s">
        <v>357</v>
      </c>
      <c r="B18" s="39">
        <v>0.63600000000000001</v>
      </c>
      <c r="C18" s="39">
        <v>0.36399999999999999</v>
      </c>
      <c r="D18" s="39">
        <v>0</v>
      </c>
      <c r="E18" s="39">
        <v>0</v>
      </c>
      <c r="F18" s="42">
        <v>0.36399999999999999</v>
      </c>
      <c r="G18" s="47">
        <v>0.27</v>
      </c>
      <c r="H18" s="47">
        <v>0.73</v>
      </c>
      <c r="I18" s="47">
        <v>0</v>
      </c>
      <c r="J18" s="47">
        <v>0</v>
      </c>
      <c r="K18" s="48">
        <v>0.73</v>
      </c>
      <c r="L18" s="49"/>
    </row>
    <row r="19" spans="1:12">
      <c r="A19" s="51" t="s">
        <v>358</v>
      </c>
      <c r="B19" s="39">
        <v>0.7</v>
      </c>
      <c r="C19" s="39">
        <v>0.3</v>
      </c>
      <c r="D19" s="39">
        <v>0</v>
      </c>
      <c r="E19" s="39">
        <v>0</v>
      </c>
      <c r="F19" s="42">
        <v>0.3</v>
      </c>
      <c r="G19" s="47">
        <v>0</v>
      </c>
      <c r="H19" s="47">
        <v>0.5</v>
      </c>
      <c r="I19" s="47">
        <v>0.5</v>
      </c>
      <c r="J19" s="47">
        <v>0</v>
      </c>
      <c r="K19" s="48">
        <v>1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0.54500000000000004</v>
      </c>
      <c r="C21" s="39">
        <v>0.45500000000000002</v>
      </c>
      <c r="D21" s="39">
        <v>0</v>
      </c>
      <c r="E21" s="40">
        <v>0</v>
      </c>
      <c r="F21" s="41">
        <v>0.45500000000000002</v>
      </c>
      <c r="G21" s="47">
        <v>0</v>
      </c>
      <c r="H21" s="47">
        <v>0.09</v>
      </c>
      <c r="I21" s="47">
        <v>0.91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0.66700000000000004</v>
      </c>
      <c r="C22" s="39">
        <v>0.33300000000000002</v>
      </c>
      <c r="D22" s="39">
        <v>0</v>
      </c>
      <c r="E22" s="40">
        <v>0.33300000000000002</v>
      </c>
      <c r="F22" s="41">
        <v>1</v>
      </c>
      <c r="G22" s="47">
        <v>0</v>
      </c>
      <c r="H22" s="47">
        <v>0.33</v>
      </c>
      <c r="I22" s="47">
        <v>0.67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0.5</v>
      </c>
      <c r="C23" s="39">
        <v>0.5</v>
      </c>
      <c r="D23" s="39">
        <v>0</v>
      </c>
      <c r="E23" s="40">
        <v>0</v>
      </c>
      <c r="F23" s="41">
        <v>0.5</v>
      </c>
      <c r="G23" s="47">
        <v>0</v>
      </c>
      <c r="H23" s="47">
        <v>0.08</v>
      </c>
      <c r="I23" s="47">
        <v>0.92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0.72699999999999998</v>
      </c>
      <c r="C24" s="39">
        <v>0.27300000000000002</v>
      </c>
      <c r="D24" s="39">
        <v>0</v>
      </c>
      <c r="E24" s="40">
        <v>0</v>
      </c>
      <c r="F24" s="41">
        <v>0.27300000000000002</v>
      </c>
      <c r="G24" s="47">
        <v>0</v>
      </c>
      <c r="H24" s="47">
        <v>0.27</v>
      </c>
      <c r="I24" s="47">
        <v>0.73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0.72</v>
      </c>
      <c r="C25" s="39">
        <v>0.28000000000000003</v>
      </c>
      <c r="D25" s="39">
        <v>0</v>
      </c>
      <c r="E25" s="40">
        <v>0</v>
      </c>
      <c r="F25" s="41">
        <v>0.28000000000000003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0.72199999999999998</v>
      </c>
      <c r="C27" s="39">
        <v>0.27800000000000002</v>
      </c>
      <c r="D27" s="39">
        <v>0</v>
      </c>
      <c r="E27" s="40">
        <v>0</v>
      </c>
      <c r="F27" s="41">
        <v>0.27800000000000002</v>
      </c>
      <c r="G27" s="39">
        <v>0</v>
      </c>
      <c r="H27" s="39">
        <v>0.61</v>
      </c>
      <c r="I27" s="39">
        <v>0.39</v>
      </c>
      <c r="J27" s="39">
        <v>0</v>
      </c>
      <c r="K27" s="42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27"/>
  <sheetViews>
    <sheetView topLeftCell="A10" workbookViewId="0">
      <selection activeCell="L24" sqref="L24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440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 ht="15" customHeight="1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 ht="15" customHeight="1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 ht="15" customHeight="1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1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0.53</v>
      </c>
      <c r="D9" s="39">
        <v>0.47</v>
      </c>
      <c r="E9" s="40">
        <v>0</v>
      </c>
      <c r="F9" s="41">
        <v>1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</v>
      </c>
      <c r="C10" s="39">
        <v>1</v>
      </c>
      <c r="D10" s="39">
        <v>0</v>
      </c>
      <c r="E10" s="40">
        <v>0</v>
      </c>
      <c r="F10" s="41">
        <v>1</v>
      </c>
      <c r="G10" s="39">
        <v>0</v>
      </c>
      <c r="H10" s="39">
        <v>0.18</v>
      </c>
      <c r="I10" s="39">
        <v>0.82</v>
      </c>
      <c r="J10" s="39">
        <v>0</v>
      </c>
      <c r="K10" s="42">
        <v>1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</v>
      </c>
      <c r="C12" s="39">
        <v>1</v>
      </c>
      <c r="D12" s="39">
        <v>0</v>
      </c>
      <c r="E12" s="40">
        <v>0</v>
      </c>
      <c r="F12" s="41">
        <v>1</v>
      </c>
      <c r="G12" s="40">
        <v>0</v>
      </c>
      <c r="H12" s="40">
        <v>0.17</v>
      </c>
      <c r="I12" s="40">
        <v>0.83</v>
      </c>
      <c r="J12" s="40">
        <v>0</v>
      </c>
      <c r="K12" s="41">
        <v>1</v>
      </c>
      <c r="L12" s="43"/>
    </row>
    <row r="13" spans="1:12">
      <c r="A13" s="38" t="s">
        <v>353</v>
      </c>
      <c r="B13" s="39">
        <v>0</v>
      </c>
      <c r="C13" s="39">
        <v>1</v>
      </c>
      <c r="D13" s="39">
        <v>0</v>
      </c>
      <c r="E13" s="40">
        <v>0</v>
      </c>
      <c r="F13" s="41">
        <v>1</v>
      </c>
      <c r="G13" s="40">
        <v>0</v>
      </c>
      <c r="H13" s="40">
        <v>0.27</v>
      </c>
      <c r="I13" s="40">
        <v>0.73</v>
      </c>
      <c r="J13" s="40">
        <v>0</v>
      </c>
      <c r="K13" s="41">
        <v>1</v>
      </c>
      <c r="L13" s="43"/>
    </row>
    <row r="14" spans="1:12">
      <c r="A14" s="38" t="s">
        <v>354</v>
      </c>
      <c r="B14" s="39">
        <v>0</v>
      </c>
      <c r="C14" s="39">
        <v>1</v>
      </c>
      <c r="D14" s="39">
        <v>0</v>
      </c>
      <c r="E14" s="40">
        <v>0</v>
      </c>
      <c r="F14" s="41">
        <v>1</v>
      </c>
      <c r="G14" s="40">
        <v>0</v>
      </c>
      <c r="H14" s="40">
        <v>0.2</v>
      </c>
      <c r="I14" s="40">
        <v>0.8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 ht="17.25" customHeight="1">
      <c r="A16" s="46" t="s">
        <v>356</v>
      </c>
      <c r="B16" s="39">
        <v>4.8000000000000001E-2</v>
      </c>
      <c r="C16" s="39">
        <v>0.95199999999999996</v>
      </c>
      <c r="D16" s="39">
        <v>0</v>
      </c>
      <c r="E16" s="39">
        <v>0</v>
      </c>
      <c r="F16" s="42">
        <v>0.95199999999999996</v>
      </c>
      <c r="G16" s="47">
        <v>0</v>
      </c>
      <c r="H16" s="47">
        <v>0.19</v>
      </c>
      <c r="I16" s="47">
        <v>0.81</v>
      </c>
      <c r="J16" s="47">
        <v>0</v>
      </c>
      <c r="K16" s="48">
        <v>1</v>
      </c>
      <c r="L16" s="49"/>
    </row>
    <row r="17" spans="1:12" ht="17.25" customHeight="1">
      <c r="A17" s="46" t="s">
        <v>472</v>
      </c>
      <c r="B17" s="39">
        <v>0.14299999999999999</v>
      </c>
      <c r="C17" s="39">
        <v>0.85699999999999998</v>
      </c>
      <c r="D17" s="39">
        <v>0</v>
      </c>
      <c r="E17" s="39">
        <v>0</v>
      </c>
      <c r="F17" s="42">
        <v>0.85699999999999998</v>
      </c>
      <c r="G17" s="47">
        <v>0</v>
      </c>
      <c r="H17" s="47">
        <v>0.05</v>
      </c>
      <c r="I17" s="47">
        <v>0.95</v>
      </c>
      <c r="J17" s="47">
        <v>0</v>
      </c>
      <c r="K17" s="48">
        <v>1</v>
      </c>
      <c r="L17" s="49"/>
    </row>
    <row r="18" spans="1:12">
      <c r="A18" s="50" t="s">
        <v>357</v>
      </c>
      <c r="B18" s="39">
        <v>0</v>
      </c>
      <c r="C18" s="39">
        <v>1</v>
      </c>
      <c r="D18" s="39">
        <v>0</v>
      </c>
      <c r="E18" s="40">
        <v>0</v>
      </c>
      <c r="F18" s="41">
        <v>1</v>
      </c>
      <c r="G18" s="47">
        <v>0</v>
      </c>
      <c r="H18" s="47">
        <v>0.55000000000000004</v>
      </c>
      <c r="I18" s="47">
        <v>0.45</v>
      </c>
      <c r="J18" s="47">
        <v>0</v>
      </c>
      <c r="K18" s="48">
        <v>1</v>
      </c>
      <c r="L18" s="49"/>
    </row>
    <row r="19" spans="1:12">
      <c r="A19" s="51" t="s">
        <v>358</v>
      </c>
      <c r="B19" s="39">
        <v>0</v>
      </c>
      <c r="C19" s="39">
        <v>1</v>
      </c>
      <c r="D19" s="39">
        <v>0</v>
      </c>
      <c r="E19" s="39">
        <v>0</v>
      </c>
      <c r="F19" s="42">
        <v>1</v>
      </c>
      <c r="G19" s="47">
        <v>0</v>
      </c>
      <c r="H19" s="47">
        <v>0</v>
      </c>
      <c r="I19" s="47">
        <v>1</v>
      </c>
      <c r="J19" s="47">
        <v>0</v>
      </c>
      <c r="K19" s="48">
        <v>1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</v>
      </c>
      <c r="C21" s="39">
        <v>1</v>
      </c>
      <c r="D21" s="39">
        <v>0</v>
      </c>
      <c r="E21" s="39">
        <v>0</v>
      </c>
      <c r="F21" s="42">
        <v>1</v>
      </c>
      <c r="G21" s="47">
        <v>0</v>
      </c>
      <c r="H21" s="47">
        <v>0</v>
      </c>
      <c r="I21" s="47">
        <v>1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</v>
      </c>
      <c r="C22" s="39">
        <v>1</v>
      </c>
      <c r="D22" s="39">
        <v>0</v>
      </c>
      <c r="E22" s="39">
        <v>0</v>
      </c>
      <c r="F22" s="42">
        <v>1</v>
      </c>
      <c r="G22" s="47">
        <v>0</v>
      </c>
      <c r="H22" s="47">
        <v>0.06</v>
      </c>
      <c r="I22" s="47">
        <v>0.94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</v>
      </c>
      <c r="C23" s="39">
        <v>1</v>
      </c>
      <c r="D23" s="39">
        <v>0</v>
      </c>
      <c r="E23" s="40">
        <v>0</v>
      </c>
      <c r="F23" s="41">
        <v>1</v>
      </c>
      <c r="G23" s="47">
        <v>0</v>
      </c>
      <c r="H23" s="47">
        <v>0</v>
      </c>
      <c r="I23" s="47">
        <v>1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0.27300000000000002</v>
      </c>
      <c r="C24" s="39">
        <v>0.72699999999999998</v>
      </c>
      <c r="D24" s="39">
        <v>0</v>
      </c>
      <c r="E24" s="40">
        <v>0</v>
      </c>
      <c r="F24" s="41">
        <v>0.72699999999999998</v>
      </c>
      <c r="G24" s="47">
        <v>0</v>
      </c>
      <c r="H24" s="47">
        <v>0.09</v>
      </c>
      <c r="I24" s="47">
        <v>0.91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0.17</v>
      </c>
      <c r="C25" s="39">
        <v>0.83</v>
      </c>
      <c r="D25" s="39">
        <v>0</v>
      </c>
      <c r="E25" s="40">
        <v>0</v>
      </c>
      <c r="F25" s="41">
        <v>0.83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</v>
      </c>
      <c r="C27" s="39">
        <v>1</v>
      </c>
      <c r="D27" s="39">
        <v>0</v>
      </c>
      <c r="E27" s="39">
        <v>0</v>
      </c>
      <c r="F27" s="42">
        <v>1</v>
      </c>
      <c r="G27" s="39">
        <v>0</v>
      </c>
      <c r="H27" s="39">
        <v>0</v>
      </c>
      <c r="I27" s="39">
        <v>1</v>
      </c>
      <c r="J27" s="39">
        <v>0</v>
      </c>
      <c r="K27" s="42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L27"/>
  <sheetViews>
    <sheetView topLeftCell="A7" workbookViewId="0">
      <selection activeCell="L24" sqref="L24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441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 ht="15" customHeight="1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 ht="15" customHeight="1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 ht="15" customHeight="1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1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0.53</v>
      </c>
      <c r="D9" s="39">
        <v>0.47</v>
      </c>
      <c r="E9" s="40">
        <v>0</v>
      </c>
      <c r="F9" s="41">
        <v>1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0.182</v>
      </c>
      <c r="C10" s="39">
        <v>0.81799999999999995</v>
      </c>
      <c r="D10" s="39">
        <v>0</v>
      </c>
      <c r="E10" s="40">
        <v>0</v>
      </c>
      <c r="F10" s="41">
        <v>0.81799999999999995</v>
      </c>
      <c r="G10" s="39">
        <v>0</v>
      </c>
      <c r="H10" s="39">
        <v>0.55000000000000004</v>
      </c>
      <c r="I10" s="39">
        <v>0.45</v>
      </c>
      <c r="J10" s="39">
        <v>0</v>
      </c>
      <c r="K10" s="42">
        <v>1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0.33300000000000002</v>
      </c>
      <c r="C12" s="39">
        <v>0.66700000000000004</v>
      </c>
      <c r="D12" s="39">
        <v>0</v>
      </c>
      <c r="E12" s="40">
        <v>0</v>
      </c>
      <c r="F12" s="41">
        <v>0.66700000000000004</v>
      </c>
      <c r="G12" s="40">
        <v>0</v>
      </c>
      <c r="H12" s="40">
        <v>0.5</v>
      </c>
      <c r="I12" s="40">
        <v>0.5</v>
      </c>
      <c r="J12" s="40">
        <v>0</v>
      </c>
      <c r="K12" s="41">
        <v>1</v>
      </c>
      <c r="L12" s="43"/>
    </row>
    <row r="13" spans="1:12">
      <c r="A13" s="38" t="s">
        <v>353</v>
      </c>
      <c r="B13" s="39">
        <v>0.27300000000000002</v>
      </c>
      <c r="C13" s="39">
        <v>0.72699999999999998</v>
      </c>
      <c r="D13" s="39">
        <v>0</v>
      </c>
      <c r="E13" s="40">
        <v>0</v>
      </c>
      <c r="F13" s="41">
        <v>0.72699999999999998</v>
      </c>
      <c r="G13" s="40">
        <v>0</v>
      </c>
      <c r="H13" s="40">
        <v>0.64</v>
      </c>
      <c r="I13" s="40">
        <v>0.36</v>
      </c>
      <c r="J13" s="40">
        <v>0</v>
      </c>
      <c r="K13" s="41">
        <v>1</v>
      </c>
      <c r="L13" s="43"/>
    </row>
    <row r="14" spans="1:12">
      <c r="A14" s="38" t="s">
        <v>354</v>
      </c>
      <c r="B14" s="39">
        <v>0.6</v>
      </c>
      <c r="C14" s="39">
        <v>0.4</v>
      </c>
      <c r="D14" s="39">
        <v>0</v>
      </c>
      <c r="E14" s="40">
        <v>0</v>
      </c>
      <c r="F14" s="41">
        <v>0.4</v>
      </c>
      <c r="G14" s="40">
        <v>0</v>
      </c>
      <c r="H14" s="40">
        <v>0.4</v>
      </c>
      <c r="I14" s="40">
        <v>0.6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 ht="17.25" customHeight="1">
      <c r="A16" s="46" t="s">
        <v>356</v>
      </c>
      <c r="B16" s="39">
        <v>0.76200000000000001</v>
      </c>
      <c r="C16" s="39">
        <v>0.23799999999999999</v>
      </c>
      <c r="D16" s="39">
        <v>0</v>
      </c>
      <c r="E16" s="39">
        <v>0</v>
      </c>
      <c r="F16" s="42">
        <v>0.23799999999999999</v>
      </c>
      <c r="G16" s="47">
        <v>0</v>
      </c>
      <c r="H16" s="47">
        <v>0.71</v>
      </c>
      <c r="I16" s="47">
        <v>0.28999999999999998</v>
      </c>
      <c r="J16" s="47">
        <v>0</v>
      </c>
      <c r="K16" s="48">
        <v>1</v>
      </c>
      <c r="L16" s="49"/>
    </row>
    <row r="17" spans="1:12" ht="17.25" customHeight="1">
      <c r="A17" s="46" t="s">
        <v>472</v>
      </c>
      <c r="B17" s="39">
        <v>0.71399999999999997</v>
      </c>
      <c r="C17" s="39">
        <v>0.28599999999999998</v>
      </c>
      <c r="D17" s="39">
        <v>0</v>
      </c>
      <c r="E17" s="39">
        <v>0</v>
      </c>
      <c r="F17" s="42">
        <v>0.28599999999999998</v>
      </c>
      <c r="G17" s="47">
        <v>0</v>
      </c>
      <c r="H17" s="47">
        <v>0.52</v>
      </c>
      <c r="I17" s="47">
        <v>0.48</v>
      </c>
      <c r="J17" s="47">
        <v>0</v>
      </c>
      <c r="K17" s="48">
        <v>1</v>
      </c>
      <c r="L17" s="49"/>
    </row>
    <row r="18" spans="1:12">
      <c r="A18" s="50" t="s">
        <v>357</v>
      </c>
      <c r="B18" s="39">
        <v>0.63600000000000001</v>
      </c>
      <c r="C18" s="39">
        <v>0.36399999999999999</v>
      </c>
      <c r="D18" s="39">
        <v>0</v>
      </c>
      <c r="E18" s="39">
        <v>0</v>
      </c>
      <c r="F18" s="42">
        <v>0.36399999999999999</v>
      </c>
      <c r="G18" s="47">
        <v>0.09</v>
      </c>
      <c r="H18" s="47">
        <v>0.91</v>
      </c>
      <c r="I18" s="47">
        <v>0</v>
      </c>
      <c r="J18" s="47">
        <v>0</v>
      </c>
      <c r="K18" s="48">
        <v>0.91</v>
      </c>
      <c r="L18" s="49"/>
    </row>
    <row r="19" spans="1:12">
      <c r="A19" s="51" t="s">
        <v>358</v>
      </c>
      <c r="B19" s="39">
        <v>0.9</v>
      </c>
      <c r="C19" s="39">
        <v>0.1</v>
      </c>
      <c r="D19" s="39">
        <v>0</v>
      </c>
      <c r="E19" s="39">
        <v>0</v>
      </c>
      <c r="F19" s="42">
        <v>0.1</v>
      </c>
      <c r="G19" s="47">
        <v>0</v>
      </c>
      <c r="H19" s="47">
        <v>0.6</v>
      </c>
      <c r="I19" s="47">
        <v>0.4</v>
      </c>
      <c r="J19" s="47">
        <v>0</v>
      </c>
      <c r="K19" s="48">
        <v>1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0.54500000000000004</v>
      </c>
      <c r="C21" s="39">
        <v>0.45500000000000002</v>
      </c>
      <c r="D21" s="39">
        <v>0</v>
      </c>
      <c r="E21" s="40">
        <v>0</v>
      </c>
      <c r="F21" s="41">
        <v>0.45500000000000002</v>
      </c>
      <c r="G21" s="47">
        <v>0</v>
      </c>
      <c r="H21" s="47">
        <v>0.09</v>
      </c>
      <c r="I21" s="47">
        <v>0.91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0.72199999999999998</v>
      </c>
      <c r="C22" s="39">
        <v>0.27800000000000002</v>
      </c>
      <c r="D22" s="39">
        <v>0</v>
      </c>
      <c r="E22" s="40">
        <v>0</v>
      </c>
      <c r="F22" s="41">
        <v>0.27800000000000002</v>
      </c>
      <c r="G22" s="47">
        <v>0</v>
      </c>
      <c r="H22" s="47">
        <v>0.33</v>
      </c>
      <c r="I22" s="47">
        <v>0.67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0.5</v>
      </c>
      <c r="C23" s="39">
        <v>0.5</v>
      </c>
      <c r="D23" s="39">
        <v>0</v>
      </c>
      <c r="E23" s="40">
        <v>0</v>
      </c>
      <c r="F23" s="41">
        <v>0.5</v>
      </c>
      <c r="G23" s="47">
        <v>0</v>
      </c>
      <c r="H23" s="47">
        <v>0.17</v>
      </c>
      <c r="I23" s="47">
        <v>0.83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0.72699999999999998</v>
      </c>
      <c r="C24" s="39">
        <v>0.27300000000000002</v>
      </c>
      <c r="D24" s="39">
        <v>0</v>
      </c>
      <c r="E24" s="40">
        <v>0</v>
      </c>
      <c r="F24" s="41">
        <v>0.27300000000000002</v>
      </c>
      <c r="G24" s="47">
        <v>0</v>
      </c>
      <c r="H24" s="47">
        <v>0.27</v>
      </c>
      <c r="I24" s="47">
        <v>0.73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0.72</v>
      </c>
      <c r="C25" s="39">
        <v>0.28000000000000003</v>
      </c>
      <c r="D25" s="39">
        <v>0</v>
      </c>
      <c r="E25" s="40">
        <v>0</v>
      </c>
      <c r="F25" s="41">
        <v>0.28000000000000003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0.72199999999999998</v>
      </c>
      <c r="C27" s="39">
        <v>0.27800000000000002</v>
      </c>
      <c r="D27" s="39">
        <v>0</v>
      </c>
      <c r="E27" s="40">
        <v>0</v>
      </c>
      <c r="F27" s="41">
        <v>0.27800000000000002</v>
      </c>
      <c r="G27" s="39">
        <v>0</v>
      </c>
      <c r="H27" s="39">
        <v>0.28000000000000003</v>
      </c>
      <c r="I27" s="39">
        <v>0.72</v>
      </c>
      <c r="J27" s="39">
        <v>0</v>
      </c>
      <c r="K27" s="42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27"/>
  <sheetViews>
    <sheetView topLeftCell="A10" workbookViewId="0">
      <selection activeCell="L24" sqref="L24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442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 ht="15" customHeight="1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 ht="15" customHeight="1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 ht="15" customHeight="1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1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</v>
      </c>
      <c r="D9" s="39">
        <v>0</v>
      </c>
      <c r="E9" s="40">
        <v>0</v>
      </c>
      <c r="F9" s="41">
        <v>0</v>
      </c>
      <c r="G9" s="39">
        <v>0</v>
      </c>
      <c r="H9" s="39">
        <v>0</v>
      </c>
      <c r="I9" s="39">
        <v>0</v>
      </c>
      <c r="J9" s="39">
        <v>0</v>
      </c>
      <c r="K9" s="42">
        <v>0</v>
      </c>
      <c r="L9" s="43"/>
    </row>
    <row r="10" spans="1:12">
      <c r="A10" s="38" t="s">
        <v>350</v>
      </c>
      <c r="B10" s="39">
        <v>0</v>
      </c>
      <c r="C10" s="39">
        <v>1</v>
      </c>
      <c r="D10" s="39">
        <v>0</v>
      </c>
      <c r="E10" s="40">
        <v>0</v>
      </c>
      <c r="F10" s="41">
        <v>1</v>
      </c>
      <c r="G10" s="39">
        <v>0</v>
      </c>
      <c r="H10" s="39">
        <v>1</v>
      </c>
      <c r="I10" s="39">
        <v>0</v>
      </c>
      <c r="J10" s="40">
        <v>0</v>
      </c>
      <c r="K10" s="41">
        <v>1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5.6000000000000001E-2</v>
      </c>
      <c r="C12" s="39">
        <v>0.94399999999999995</v>
      </c>
      <c r="D12" s="39">
        <v>0</v>
      </c>
      <c r="E12" s="40">
        <v>0</v>
      </c>
      <c r="F12" s="41">
        <v>0.94399999999999995</v>
      </c>
      <c r="G12" s="39">
        <v>0</v>
      </c>
      <c r="H12" s="39">
        <v>1</v>
      </c>
      <c r="I12" s="39">
        <v>0</v>
      </c>
      <c r="J12" s="40">
        <v>0</v>
      </c>
      <c r="K12" s="41">
        <v>1</v>
      </c>
      <c r="L12" s="43"/>
    </row>
    <row r="13" spans="1:12">
      <c r="A13" s="38" t="s">
        <v>353</v>
      </c>
      <c r="B13" s="39">
        <v>0.22700000000000001</v>
      </c>
      <c r="C13" s="39">
        <v>0.77300000000000002</v>
      </c>
      <c r="D13" s="39">
        <v>0</v>
      </c>
      <c r="E13" s="40">
        <v>0</v>
      </c>
      <c r="F13" s="41">
        <v>0.77300000000000002</v>
      </c>
      <c r="G13" s="40">
        <v>0</v>
      </c>
      <c r="H13" s="40">
        <v>0.91</v>
      </c>
      <c r="I13" s="40">
        <v>0.09</v>
      </c>
      <c r="J13" s="40">
        <v>0</v>
      </c>
      <c r="K13" s="41">
        <v>1</v>
      </c>
      <c r="L13" s="43"/>
    </row>
    <row r="14" spans="1:12">
      <c r="A14" s="38" t="s">
        <v>354</v>
      </c>
      <c r="B14" s="39">
        <v>0.2</v>
      </c>
      <c r="C14" s="39">
        <v>0.8</v>
      </c>
      <c r="D14" s="39">
        <v>0</v>
      </c>
      <c r="E14" s="40">
        <v>0</v>
      </c>
      <c r="F14" s="41">
        <v>0.8</v>
      </c>
      <c r="G14" s="40">
        <v>0</v>
      </c>
      <c r="H14" s="40">
        <v>0.4</v>
      </c>
      <c r="I14" s="40">
        <v>0.6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 ht="17.25" customHeight="1">
      <c r="A16" s="46" t="s">
        <v>356</v>
      </c>
      <c r="B16" s="39">
        <v>0.23799999999999999</v>
      </c>
      <c r="C16" s="39">
        <v>0.76200000000000001</v>
      </c>
      <c r="D16" s="39">
        <v>0</v>
      </c>
      <c r="E16" s="39">
        <v>0</v>
      </c>
      <c r="F16" s="42">
        <v>0.76200000000000001</v>
      </c>
      <c r="G16" s="47">
        <v>0</v>
      </c>
      <c r="H16" s="47">
        <v>0.28999999999999998</v>
      </c>
      <c r="I16" s="47">
        <v>0.71</v>
      </c>
      <c r="J16" s="47">
        <v>0</v>
      </c>
      <c r="K16" s="48">
        <v>1</v>
      </c>
      <c r="L16" s="49"/>
    </row>
    <row r="17" spans="1:12" ht="17.25" customHeight="1">
      <c r="A17" s="46" t="s">
        <v>472</v>
      </c>
      <c r="B17" s="39">
        <v>0.14299999999999999</v>
      </c>
      <c r="C17" s="39">
        <v>0.85699999999999998</v>
      </c>
      <c r="D17" s="39">
        <v>0</v>
      </c>
      <c r="E17" s="39">
        <v>0</v>
      </c>
      <c r="F17" s="42">
        <v>0.85699999999999998</v>
      </c>
      <c r="G17" s="47">
        <v>0</v>
      </c>
      <c r="H17" s="47">
        <v>0.28999999999999998</v>
      </c>
      <c r="I17" s="47">
        <v>0.71</v>
      </c>
      <c r="J17" s="47">
        <v>0</v>
      </c>
      <c r="K17" s="48">
        <v>1</v>
      </c>
      <c r="L17" s="49"/>
    </row>
    <row r="18" spans="1:12">
      <c r="A18" s="50" t="s">
        <v>357</v>
      </c>
      <c r="B18" s="39">
        <v>0</v>
      </c>
      <c r="C18" s="39">
        <v>1</v>
      </c>
      <c r="D18" s="39">
        <v>0</v>
      </c>
      <c r="E18" s="40">
        <v>0</v>
      </c>
      <c r="F18" s="41">
        <v>1</v>
      </c>
      <c r="G18" s="47">
        <v>0</v>
      </c>
      <c r="H18" s="47">
        <v>0.73</v>
      </c>
      <c r="I18" s="47">
        <v>0.27</v>
      </c>
      <c r="J18" s="47">
        <v>0</v>
      </c>
      <c r="K18" s="48">
        <v>1</v>
      </c>
      <c r="L18" s="49"/>
    </row>
    <row r="19" spans="1:12">
      <c r="A19" s="51" t="s">
        <v>358</v>
      </c>
      <c r="B19" s="39">
        <v>0</v>
      </c>
      <c r="C19" s="39">
        <v>1</v>
      </c>
      <c r="D19" s="39">
        <v>0</v>
      </c>
      <c r="E19" s="40">
        <v>0</v>
      </c>
      <c r="F19" s="41">
        <v>1</v>
      </c>
      <c r="G19" s="47">
        <v>0</v>
      </c>
      <c r="H19" s="47">
        <v>0</v>
      </c>
      <c r="I19" s="47">
        <v>1</v>
      </c>
      <c r="J19" s="47">
        <v>0</v>
      </c>
      <c r="K19" s="48">
        <v>1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</v>
      </c>
      <c r="C21" s="39">
        <v>1</v>
      </c>
      <c r="D21" s="39">
        <v>0</v>
      </c>
      <c r="E21" s="40">
        <v>0</v>
      </c>
      <c r="F21" s="41">
        <v>1</v>
      </c>
      <c r="G21" s="47">
        <v>0</v>
      </c>
      <c r="H21" s="47">
        <v>0.09</v>
      </c>
      <c r="I21" s="47">
        <v>0.91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</v>
      </c>
      <c r="C22" s="39">
        <v>1</v>
      </c>
      <c r="D22" s="39">
        <v>0</v>
      </c>
      <c r="E22" s="40">
        <v>0</v>
      </c>
      <c r="F22" s="41">
        <v>1</v>
      </c>
      <c r="G22" s="47">
        <v>0</v>
      </c>
      <c r="H22" s="47">
        <v>0.11</v>
      </c>
      <c r="I22" s="47">
        <v>0.89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0.5</v>
      </c>
      <c r="C23" s="39">
        <v>0.5</v>
      </c>
      <c r="D23" s="39">
        <v>0</v>
      </c>
      <c r="E23" s="40">
        <v>0</v>
      </c>
      <c r="F23" s="41">
        <v>0.5</v>
      </c>
      <c r="G23" s="47">
        <v>0</v>
      </c>
      <c r="H23" s="47">
        <v>0.08</v>
      </c>
      <c r="I23" s="47">
        <v>0.92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0.27300000000000002</v>
      </c>
      <c r="C24" s="39">
        <v>0.72699999999999998</v>
      </c>
      <c r="D24" s="39">
        <v>0</v>
      </c>
      <c r="E24" s="40">
        <v>0</v>
      </c>
      <c r="F24" s="41">
        <v>0.72699999999999998</v>
      </c>
      <c r="G24" s="47">
        <v>0</v>
      </c>
      <c r="H24" s="47">
        <v>0</v>
      </c>
      <c r="I24" s="47">
        <v>1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0.28000000000000003</v>
      </c>
      <c r="C25" s="39">
        <v>0.72</v>
      </c>
      <c r="D25" s="39">
        <v>0</v>
      </c>
      <c r="E25" s="40">
        <v>0</v>
      </c>
      <c r="F25" s="41">
        <v>0.72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</v>
      </c>
      <c r="C27" s="39">
        <v>1</v>
      </c>
      <c r="D27" s="39">
        <v>0</v>
      </c>
      <c r="E27" s="40">
        <v>0</v>
      </c>
      <c r="F27" s="41">
        <v>1</v>
      </c>
      <c r="G27" s="39">
        <v>0</v>
      </c>
      <c r="H27" s="39">
        <v>0.17</v>
      </c>
      <c r="I27" s="39">
        <v>0.83</v>
      </c>
      <c r="J27" s="39">
        <v>0</v>
      </c>
      <c r="K27" s="42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27"/>
  <sheetViews>
    <sheetView topLeftCell="A10" workbookViewId="0">
      <selection activeCell="L24" sqref="L24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444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 ht="15" customHeight="1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 ht="15" customHeight="1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 ht="15" customHeight="1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1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0.59</v>
      </c>
      <c r="D9" s="39">
        <v>0.41</v>
      </c>
      <c r="E9" s="40">
        <v>0</v>
      </c>
      <c r="F9" s="41">
        <v>1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0.45500000000000002</v>
      </c>
      <c r="C10" s="39">
        <v>0.54500000000000004</v>
      </c>
      <c r="D10" s="39">
        <v>0</v>
      </c>
      <c r="E10" s="40">
        <v>0</v>
      </c>
      <c r="F10" s="41">
        <v>0.54500000000000004</v>
      </c>
      <c r="G10" s="39">
        <v>0</v>
      </c>
      <c r="H10" s="39">
        <v>1</v>
      </c>
      <c r="I10" s="39">
        <v>0</v>
      </c>
      <c r="J10" s="39">
        <v>0</v>
      </c>
      <c r="K10" s="42">
        <v>1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0.55600000000000005</v>
      </c>
      <c r="C12" s="39">
        <v>0.44400000000000001</v>
      </c>
      <c r="D12" s="39">
        <v>0</v>
      </c>
      <c r="E12" s="40">
        <v>0</v>
      </c>
      <c r="F12" s="41">
        <v>0.44400000000000001</v>
      </c>
      <c r="G12" s="40">
        <v>0</v>
      </c>
      <c r="H12" s="40">
        <v>0.94</v>
      </c>
      <c r="I12" s="40">
        <v>0.06</v>
      </c>
      <c r="J12" s="40">
        <v>0</v>
      </c>
      <c r="K12" s="41">
        <v>1</v>
      </c>
      <c r="L12" s="43"/>
    </row>
    <row r="13" spans="1:12">
      <c r="A13" s="38" t="s">
        <v>353</v>
      </c>
      <c r="B13" s="40">
        <v>0.40899999999999997</v>
      </c>
      <c r="C13" s="40">
        <v>0.59099999999999997</v>
      </c>
      <c r="D13" s="40">
        <v>0</v>
      </c>
      <c r="E13" s="40">
        <v>0</v>
      </c>
      <c r="F13" s="41">
        <v>0.59099999999999997</v>
      </c>
      <c r="G13" s="40">
        <v>0.05</v>
      </c>
      <c r="H13" s="40">
        <v>0.86</v>
      </c>
      <c r="I13" s="40">
        <v>0.09</v>
      </c>
      <c r="J13" s="40">
        <v>0</v>
      </c>
      <c r="K13" s="41">
        <v>0.95</v>
      </c>
      <c r="L13" s="43"/>
    </row>
    <row r="14" spans="1:12">
      <c r="A14" s="38" t="s">
        <v>354</v>
      </c>
      <c r="B14" s="39">
        <v>0.2</v>
      </c>
      <c r="C14" s="39">
        <v>0.8</v>
      </c>
      <c r="D14" s="39">
        <v>0</v>
      </c>
      <c r="E14" s="40">
        <v>0</v>
      </c>
      <c r="F14" s="41">
        <v>0.8</v>
      </c>
      <c r="G14" s="40">
        <v>0</v>
      </c>
      <c r="H14" s="40">
        <v>0.5</v>
      </c>
      <c r="I14" s="40">
        <v>0.5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 ht="17.25" customHeight="1">
      <c r="A16" s="46" t="s">
        <v>356</v>
      </c>
      <c r="B16" s="39">
        <v>0.28599999999999998</v>
      </c>
      <c r="C16" s="39">
        <v>0.71399999999999997</v>
      </c>
      <c r="D16" s="39">
        <v>0</v>
      </c>
      <c r="E16" s="39">
        <v>0</v>
      </c>
      <c r="F16" s="42">
        <v>0.71399999999999997</v>
      </c>
      <c r="G16" s="47">
        <v>0</v>
      </c>
      <c r="H16" s="47">
        <v>0.28999999999999998</v>
      </c>
      <c r="I16" s="47">
        <v>0.71</v>
      </c>
      <c r="J16" s="47">
        <v>0</v>
      </c>
      <c r="K16" s="48">
        <v>1</v>
      </c>
      <c r="L16" s="49"/>
    </row>
    <row r="17" spans="1:12" ht="17.25" customHeight="1">
      <c r="A17" s="46" t="s">
        <v>472</v>
      </c>
      <c r="B17" s="39">
        <v>0.71399999999999997</v>
      </c>
      <c r="C17" s="39">
        <v>0.28599999999999998</v>
      </c>
      <c r="D17" s="39">
        <v>0</v>
      </c>
      <c r="E17" s="39">
        <v>0</v>
      </c>
      <c r="F17" s="42">
        <v>0.28599999999999998</v>
      </c>
      <c r="G17" s="47">
        <v>0</v>
      </c>
      <c r="H17" s="47">
        <v>0.52</v>
      </c>
      <c r="I17" s="47">
        <v>0.48</v>
      </c>
      <c r="J17" s="47">
        <v>0</v>
      </c>
      <c r="K17" s="48">
        <v>1</v>
      </c>
      <c r="L17" s="49"/>
    </row>
    <row r="18" spans="1:12">
      <c r="A18" s="50" t="s">
        <v>357</v>
      </c>
      <c r="B18" s="39">
        <v>0.63600000000000001</v>
      </c>
      <c r="C18" s="39">
        <v>0.36399999999999999</v>
      </c>
      <c r="D18" s="39">
        <v>0</v>
      </c>
      <c r="E18" s="39">
        <v>0</v>
      </c>
      <c r="F18" s="42">
        <v>0.36399999999999999</v>
      </c>
      <c r="G18" s="47">
        <v>0.27</v>
      </c>
      <c r="H18" s="47">
        <v>0.73</v>
      </c>
      <c r="I18" s="47">
        <v>0</v>
      </c>
      <c r="J18" s="47">
        <v>0</v>
      </c>
      <c r="K18" s="48">
        <v>0.73</v>
      </c>
      <c r="L18" s="49"/>
    </row>
    <row r="19" spans="1:12">
      <c r="A19" s="51" t="s">
        <v>358</v>
      </c>
      <c r="B19" s="39">
        <v>0.9</v>
      </c>
      <c r="C19" s="39">
        <v>0.1</v>
      </c>
      <c r="D19" s="39">
        <v>0</v>
      </c>
      <c r="E19" s="39">
        <v>0</v>
      </c>
      <c r="F19" s="42">
        <v>0.1</v>
      </c>
      <c r="G19" s="47">
        <v>0</v>
      </c>
      <c r="H19" s="47">
        <v>0.6</v>
      </c>
      <c r="I19" s="47">
        <v>0.4</v>
      </c>
      <c r="J19" s="47">
        <v>0</v>
      </c>
      <c r="K19" s="48">
        <v>1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0.54500000000000004</v>
      </c>
      <c r="C21" s="39">
        <v>0.45500000000000002</v>
      </c>
      <c r="D21" s="39">
        <v>0</v>
      </c>
      <c r="E21" s="40">
        <v>0</v>
      </c>
      <c r="F21" s="41">
        <v>0.45500000000000002</v>
      </c>
      <c r="G21" s="47">
        <v>0</v>
      </c>
      <c r="H21" s="47">
        <v>0.18</v>
      </c>
      <c r="I21" s="47">
        <v>0.82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0.72199999999999998</v>
      </c>
      <c r="C22" s="39">
        <v>0.27800000000000002</v>
      </c>
      <c r="D22" s="39">
        <v>0</v>
      </c>
      <c r="E22" s="40">
        <v>0</v>
      </c>
      <c r="F22" s="41">
        <v>0.01</v>
      </c>
      <c r="G22" s="47">
        <v>0</v>
      </c>
      <c r="H22" s="47">
        <v>0.44</v>
      </c>
      <c r="I22" s="47">
        <v>0.56000000000000005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0.58299999999999996</v>
      </c>
      <c r="C23" s="39">
        <v>0.41699999999999998</v>
      </c>
      <c r="D23" s="39">
        <v>0</v>
      </c>
      <c r="E23" s="40">
        <v>0</v>
      </c>
      <c r="F23" s="41">
        <v>0.41699999999999998</v>
      </c>
      <c r="G23" s="47">
        <v>0</v>
      </c>
      <c r="H23" s="47">
        <v>0.25</v>
      </c>
      <c r="I23" s="47">
        <v>0.75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0.72699999999999998</v>
      </c>
      <c r="C24" s="39">
        <v>0.27300000000000002</v>
      </c>
      <c r="D24" s="39">
        <v>0</v>
      </c>
      <c r="E24" s="40">
        <v>0</v>
      </c>
      <c r="F24" s="41">
        <v>0.27300000000000002</v>
      </c>
      <c r="G24" s="47">
        <v>0</v>
      </c>
      <c r="H24" s="47">
        <v>0.64</v>
      </c>
      <c r="I24" s="47">
        <v>0.36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0.83</v>
      </c>
      <c r="C25" s="39">
        <v>0.17</v>
      </c>
      <c r="D25" s="39">
        <v>0</v>
      </c>
      <c r="E25" s="40">
        <v>0</v>
      </c>
      <c r="F25" s="41">
        <v>0.17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0.5</v>
      </c>
      <c r="C27" s="39">
        <v>0.5</v>
      </c>
      <c r="D27" s="39">
        <v>0</v>
      </c>
      <c r="E27" s="40">
        <v>0</v>
      </c>
      <c r="F27" s="41">
        <v>0.5</v>
      </c>
      <c r="G27" s="39">
        <v>0</v>
      </c>
      <c r="H27" s="39">
        <v>0.44</v>
      </c>
      <c r="I27" s="39">
        <v>0.56000000000000005</v>
      </c>
      <c r="J27" s="39">
        <v>0</v>
      </c>
      <c r="K27" s="42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L27"/>
  <sheetViews>
    <sheetView topLeftCell="A8" workbookViewId="0">
      <selection activeCell="L24" sqref="L24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443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 ht="15" customHeight="1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 ht="15" customHeight="1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 ht="15" customHeight="1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1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0.59</v>
      </c>
      <c r="D9" s="39">
        <v>0.41</v>
      </c>
      <c r="E9" s="40">
        <v>0</v>
      </c>
      <c r="F9" s="41">
        <v>1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</v>
      </c>
      <c r="C10" s="39">
        <v>1</v>
      </c>
      <c r="D10" s="39">
        <v>0</v>
      </c>
      <c r="E10" s="40">
        <v>0</v>
      </c>
      <c r="F10" s="41">
        <v>1</v>
      </c>
      <c r="G10" s="39">
        <v>0</v>
      </c>
      <c r="H10" s="39">
        <v>0.09</v>
      </c>
      <c r="I10" s="39">
        <v>0.91</v>
      </c>
      <c r="J10" s="39">
        <v>0</v>
      </c>
      <c r="K10" s="42">
        <v>1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0.16700000000000001</v>
      </c>
      <c r="C12" s="39">
        <v>0.83299999999999996</v>
      </c>
      <c r="D12" s="39">
        <v>0</v>
      </c>
      <c r="E12" s="40">
        <v>0</v>
      </c>
      <c r="F12" s="41">
        <v>0.83299999999999996</v>
      </c>
      <c r="G12" s="40">
        <v>0</v>
      </c>
      <c r="H12" s="40">
        <v>0.28000000000000003</v>
      </c>
      <c r="I12" s="40">
        <v>0.72</v>
      </c>
      <c r="J12" s="40">
        <v>0</v>
      </c>
      <c r="K12" s="41">
        <v>1</v>
      </c>
      <c r="L12" s="43"/>
    </row>
    <row r="13" spans="1:12">
      <c r="A13" s="38" t="s">
        <v>353</v>
      </c>
      <c r="B13" s="39">
        <v>9.0999999999999998E-2</v>
      </c>
      <c r="C13" s="39">
        <v>0.90900000000000003</v>
      </c>
      <c r="D13" s="39">
        <v>0</v>
      </c>
      <c r="E13" s="40">
        <v>0</v>
      </c>
      <c r="F13" s="41">
        <v>0.90900000000000003</v>
      </c>
      <c r="G13" s="40">
        <v>0</v>
      </c>
      <c r="H13" s="40">
        <v>0.32</v>
      </c>
      <c r="I13" s="40">
        <v>0.68</v>
      </c>
      <c r="J13" s="40">
        <v>0</v>
      </c>
      <c r="K13" s="41">
        <v>1</v>
      </c>
      <c r="L13" s="43"/>
    </row>
    <row r="14" spans="1:12">
      <c r="A14" s="38" t="s">
        <v>354</v>
      </c>
      <c r="B14" s="39">
        <v>0</v>
      </c>
      <c r="C14" s="39">
        <v>1</v>
      </c>
      <c r="D14" s="39">
        <v>0</v>
      </c>
      <c r="E14" s="40">
        <v>0</v>
      </c>
      <c r="F14" s="41">
        <v>1</v>
      </c>
      <c r="G14" s="40">
        <v>0</v>
      </c>
      <c r="H14" s="40">
        <v>0.1</v>
      </c>
      <c r="I14" s="40">
        <v>0.9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 ht="17.25" customHeight="1">
      <c r="A16" s="46" t="s">
        <v>356</v>
      </c>
      <c r="B16" s="39">
        <v>9.5000000000000001E-2</v>
      </c>
      <c r="C16" s="39">
        <v>0.90500000000000003</v>
      </c>
      <c r="D16" s="39">
        <v>0</v>
      </c>
      <c r="E16" s="39">
        <v>0</v>
      </c>
      <c r="F16" s="42">
        <v>0.90500000000000003</v>
      </c>
      <c r="G16" s="47">
        <v>0</v>
      </c>
      <c r="H16" s="47">
        <v>0.19</v>
      </c>
      <c r="I16" s="47">
        <v>0.81</v>
      </c>
      <c r="J16" s="47">
        <v>0</v>
      </c>
      <c r="K16" s="48">
        <v>1</v>
      </c>
      <c r="L16" s="49"/>
    </row>
    <row r="17" spans="1:12" ht="17.25" customHeight="1">
      <c r="A17" s="46" t="s">
        <v>472</v>
      </c>
      <c r="B17" s="39">
        <v>0.23799999999999999</v>
      </c>
      <c r="C17" s="39">
        <v>0.76200000000000001</v>
      </c>
      <c r="D17" s="39">
        <v>0</v>
      </c>
      <c r="E17" s="39">
        <v>0</v>
      </c>
      <c r="F17" s="42">
        <v>0.76200000000000001</v>
      </c>
      <c r="G17" s="47">
        <v>0</v>
      </c>
      <c r="H17" s="47">
        <v>0.19</v>
      </c>
      <c r="I17" s="47">
        <v>0.81</v>
      </c>
      <c r="J17" s="47">
        <v>0</v>
      </c>
      <c r="K17" s="48">
        <v>1</v>
      </c>
      <c r="L17" s="49"/>
    </row>
    <row r="18" spans="1:12">
      <c r="A18" s="50" t="s">
        <v>357</v>
      </c>
      <c r="B18" s="39">
        <v>0</v>
      </c>
      <c r="C18" s="39">
        <v>1</v>
      </c>
      <c r="D18" s="39">
        <v>0</v>
      </c>
      <c r="E18" s="40">
        <v>0</v>
      </c>
      <c r="F18" s="41">
        <v>1</v>
      </c>
      <c r="G18" s="47">
        <v>0</v>
      </c>
      <c r="H18" s="47">
        <v>0.36</v>
      </c>
      <c r="I18" s="47">
        <v>0.64</v>
      </c>
      <c r="J18" s="47">
        <v>0</v>
      </c>
      <c r="K18" s="48">
        <v>1</v>
      </c>
      <c r="L18" s="49"/>
    </row>
    <row r="19" spans="1:12">
      <c r="A19" s="51" t="s">
        <v>358</v>
      </c>
      <c r="B19" s="39">
        <v>0</v>
      </c>
      <c r="C19" s="39">
        <v>1</v>
      </c>
      <c r="D19" s="39">
        <v>0</v>
      </c>
      <c r="E19" s="40">
        <v>0</v>
      </c>
      <c r="F19" s="41">
        <v>1</v>
      </c>
      <c r="G19" s="47">
        <v>0</v>
      </c>
      <c r="H19" s="47">
        <v>0</v>
      </c>
      <c r="I19" s="47">
        <v>1</v>
      </c>
      <c r="J19" s="47">
        <v>0</v>
      </c>
      <c r="K19" s="48">
        <v>1</v>
      </c>
      <c r="L19" s="49"/>
    </row>
    <row r="20" spans="1:12">
      <c r="A20" s="33" t="s">
        <v>359</v>
      </c>
      <c r="B20" s="39"/>
      <c r="C20" s="39"/>
      <c r="D20" s="39"/>
      <c r="E20" s="40"/>
      <c r="F20" s="41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</v>
      </c>
      <c r="C21" s="39">
        <v>1</v>
      </c>
      <c r="D21" s="39">
        <v>0</v>
      </c>
      <c r="E21" s="40">
        <v>0</v>
      </c>
      <c r="F21" s="41">
        <v>1</v>
      </c>
      <c r="G21" s="47">
        <v>0</v>
      </c>
      <c r="H21" s="47">
        <v>0</v>
      </c>
      <c r="I21" s="47">
        <v>1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</v>
      </c>
      <c r="C22" s="39">
        <v>1</v>
      </c>
      <c r="D22" s="39">
        <v>0</v>
      </c>
      <c r="E22" s="40">
        <v>0</v>
      </c>
      <c r="F22" s="41">
        <v>1</v>
      </c>
      <c r="G22" s="47">
        <v>0</v>
      </c>
      <c r="H22" s="47">
        <v>0</v>
      </c>
      <c r="I22" s="47">
        <v>1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</v>
      </c>
      <c r="C23" s="39">
        <v>1</v>
      </c>
      <c r="D23" s="39">
        <v>0</v>
      </c>
      <c r="E23" s="40">
        <v>0</v>
      </c>
      <c r="F23" s="41">
        <v>1</v>
      </c>
      <c r="G23" s="47">
        <v>0</v>
      </c>
      <c r="H23" s="47">
        <v>0</v>
      </c>
      <c r="I23" s="47">
        <v>1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0.27300000000000002</v>
      </c>
      <c r="C24" s="39">
        <v>0.72699999999999998</v>
      </c>
      <c r="D24" s="39">
        <v>0</v>
      </c>
      <c r="E24" s="40">
        <v>0</v>
      </c>
      <c r="F24" s="41">
        <v>0.72699999999999998</v>
      </c>
      <c r="G24" s="47">
        <v>0</v>
      </c>
      <c r="H24" s="47">
        <v>0.18</v>
      </c>
      <c r="I24" s="47">
        <v>0.82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0.28000000000000003</v>
      </c>
      <c r="C25" s="39">
        <v>0.72</v>
      </c>
      <c r="D25" s="39">
        <v>0</v>
      </c>
      <c r="E25" s="40">
        <v>0</v>
      </c>
      <c r="F25" s="41">
        <v>0.72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</v>
      </c>
      <c r="C27" s="39">
        <v>1</v>
      </c>
      <c r="D27" s="39">
        <v>0</v>
      </c>
      <c r="E27" s="40">
        <v>0</v>
      </c>
      <c r="F27" s="41">
        <v>1</v>
      </c>
      <c r="G27" s="47">
        <v>0</v>
      </c>
      <c r="H27" s="47">
        <v>0</v>
      </c>
      <c r="I27" s="47">
        <v>1</v>
      </c>
      <c r="J27" s="47">
        <v>0</v>
      </c>
      <c r="K27" s="48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27"/>
  <sheetViews>
    <sheetView topLeftCell="A13" workbookViewId="0">
      <selection activeCell="L24" sqref="L24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445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 ht="15" customHeight="1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 ht="15" customHeight="1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 ht="15" customHeight="1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1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0.59</v>
      </c>
      <c r="D9" s="39">
        <v>0.41</v>
      </c>
      <c r="E9" s="40">
        <v>0</v>
      </c>
      <c r="F9" s="41">
        <v>1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</v>
      </c>
      <c r="C10" s="39">
        <v>1</v>
      </c>
      <c r="D10" s="39">
        <v>0</v>
      </c>
      <c r="E10" s="40">
        <v>0</v>
      </c>
      <c r="F10" s="41">
        <v>1</v>
      </c>
      <c r="G10" s="39">
        <v>0</v>
      </c>
      <c r="H10" s="39">
        <v>0.18</v>
      </c>
      <c r="I10" s="39">
        <v>0.82</v>
      </c>
      <c r="J10" s="39">
        <v>0</v>
      </c>
      <c r="K10" s="42">
        <v>0.82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</v>
      </c>
      <c r="C12" s="39">
        <v>1</v>
      </c>
      <c r="D12" s="39">
        <v>0</v>
      </c>
      <c r="E12" s="40">
        <v>0</v>
      </c>
      <c r="F12" s="41">
        <v>1</v>
      </c>
      <c r="G12" s="40">
        <v>0</v>
      </c>
      <c r="H12" s="40">
        <v>0.33</v>
      </c>
      <c r="I12" s="40">
        <v>0.67</v>
      </c>
      <c r="J12" s="40">
        <v>0</v>
      </c>
      <c r="K12" s="41">
        <v>1</v>
      </c>
      <c r="L12" s="43"/>
    </row>
    <row r="13" spans="1:12">
      <c r="A13" s="38" t="s">
        <v>353</v>
      </c>
      <c r="B13" s="39">
        <v>0</v>
      </c>
      <c r="C13" s="39">
        <v>1</v>
      </c>
      <c r="D13" s="39">
        <v>0</v>
      </c>
      <c r="E13" s="40">
        <v>0</v>
      </c>
      <c r="F13" s="41">
        <v>1</v>
      </c>
      <c r="G13" s="40">
        <v>0</v>
      </c>
      <c r="H13" s="40">
        <v>0.23</v>
      </c>
      <c r="I13" s="40">
        <v>0.77</v>
      </c>
      <c r="J13" s="40">
        <v>0</v>
      </c>
      <c r="K13" s="41">
        <v>1</v>
      </c>
      <c r="L13" s="43"/>
    </row>
    <row r="14" spans="1:12">
      <c r="A14" s="38" t="s">
        <v>354</v>
      </c>
      <c r="B14" s="39">
        <v>0</v>
      </c>
      <c r="C14" s="39">
        <v>1</v>
      </c>
      <c r="D14" s="39">
        <v>0</v>
      </c>
      <c r="E14" s="40">
        <v>0</v>
      </c>
      <c r="F14" s="41">
        <v>1</v>
      </c>
      <c r="G14" s="40">
        <v>0</v>
      </c>
      <c r="H14" s="40">
        <v>0.3</v>
      </c>
      <c r="I14" s="40">
        <v>0.7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 ht="17.25" customHeight="1">
      <c r="A16" s="46" t="s">
        <v>356</v>
      </c>
      <c r="B16" s="39">
        <v>4.8000000000000001E-2</v>
      </c>
      <c r="C16" s="39">
        <v>0.95199999999999996</v>
      </c>
      <c r="D16" s="39">
        <v>0</v>
      </c>
      <c r="E16" s="39">
        <v>0</v>
      </c>
      <c r="F16" s="42">
        <v>0.95199999999999996</v>
      </c>
      <c r="G16" s="47">
        <v>0</v>
      </c>
      <c r="H16" s="47">
        <v>0.14000000000000001</v>
      </c>
      <c r="I16" s="47">
        <v>0.86</v>
      </c>
      <c r="J16" s="47">
        <v>0</v>
      </c>
      <c r="K16" s="48">
        <v>1</v>
      </c>
      <c r="L16" s="49"/>
    </row>
    <row r="17" spans="1:12" ht="17.25" customHeight="1">
      <c r="A17" s="46" t="s">
        <v>472</v>
      </c>
      <c r="B17" s="39">
        <v>9.5000000000000001E-2</v>
      </c>
      <c r="C17" s="39">
        <v>0.90500000000000003</v>
      </c>
      <c r="D17" s="39">
        <v>0</v>
      </c>
      <c r="E17" s="39">
        <v>0</v>
      </c>
      <c r="F17" s="42">
        <v>0.90500000000000003</v>
      </c>
      <c r="G17" s="47">
        <v>0</v>
      </c>
      <c r="H17" s="47">
        <v>0.05</v>
      </c>
      <c r="I17" s="47">
        <v>0.95</v>
      </c>
      <c r="J17" s="47">
        <v>0</v>
      </c>
      <c r="K17" s="48">
        <v>1</v>
      </c>
      <c r="L17" s="49"/>
    </row>
    <row r="18" spans="1:12">
      <c r="A18" s="50" t="s">
        <v>357</v>
      </c>
      <c r="B18" s="39">
        <v>0</v>
      </c>
      <c r="C18" s="39">
        <v>1</v>
      </c>
      <c r="D18" s="39">
        <v>0</v>
      </c>
      <c r="E18" s="40">
        <v>0</v>
      </c>
      <c r="F18" s="41">
        <v>1</v>
      </c>
      <c r="G18" s="47">
        <v>0</v>
      </c>
      <c r="H18" s="47">
        <v>0.36</v>
      </c>
      <c r="I18" s="47">
        <v>0.64</v>
      </c>
      <c r="J18" s="47">
        <v>0</v>
      </c>
      <c r="K18" s="48">
        <v>1</v>
      </c>
      <c r="L18" s="49"/>
    </row>
    <row r="19" spans="1:12">
      <c r="A19" s="51" t="s">
        <v>358</v>
      </c>
      <c r="B19" s="39">
        <v>0</v>
      </c>
      <c r="C19" s="39">
        <v>1</v>
      </c>
      <c r="D19" s="39">
        <v>0</v>
      </c>
      <c r="E19" s="40">
        <v>0</v>
      </c>
      <c r="F19" s="41">
        <v>1</v>
      </c>
      <c r="G19" s="47">
        <v>0</v>
      </c>
      <c r="H19" s="47">
        <v>0</v>
      </c>
      <c r="I19" s="47">
        <v>1</v>
      </c>
      <c r="J19" s="47">
        <v>0</v>
      </c>
      <c r="K19" s="48">
        <v>1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</v>
      </c>
      <c r="C21" s="39">
        <v>1</v>
      </c>
      <c r="D21" s="39">
        <v>0</v>
      </c>
      <c r="E21" s="40">
        <v>0</v>
      </c>
      <c r="F21" s="41">
        <v>1</v>
      </c>
      <c r="G21" s="47">
        <v>0</v>
      </c>
      <c r="H21" s="47">
        <v>0</v>
      </c>
      <c r="I21" s="47">
        <v>1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</v>
      </c>
      <c r="C22" s="39">
        <v>1</v>
      </c>
      <c r="D22" s="39">
        <v>0</v>
      </c>
      <c r="E22" s="40">
        <v>0</v>
      </c>
      <c r="F22" s="41">
        <v>1</v>
      </c>
      <c r="G22" s="47">
        <v>0</v>
      </c>
      <c r="H22" s="47">
        <v>0.06</v>
      </c>
      <c r="I22" s="47">
        <v>0.94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</v>
      </c>
      <c r="C23" s="39">
        <v>1</v>
      </c>
      <c r="D23" s="39">
        <v>0</v>
      </c>
      <c r="E23" s="40">
        <v>0</v>
      </c>
      <c r="F23" s="41">
        <v>1</v>
      </c>
      <c r="G23" s="47">
        <v>0</v>
      </c>
      <c r="H23" s="47">
        <v>0</v>
      </c>
      <c r="I23" s="47">
        <v>1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0.182</v>
      </c>
      <c r="C24" s="39">
        <v>0.81799999999999995</v>
      </c>
      <c r="D24" s="39">
        <v>0</v>
      </c>
      <c r="E24" s="40">
        <v>0</v>
      </c>
      <c r="F24" s="41">
        <v>0.81799999999999995</v>
      </c>
      <c r="G24" s="47">
        <v>0</v>
      </c>
      <c r="H24" s="47">
        <v>0.18</v>
      </c>
      <c r="I24" s="47">
        <v>0.82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0.28000000000000003</v>
      </c>
      <c r="C25" s="39">
        <v>0.72</v>
      </c>
      <c r="D25" s="39">
        <v>0</v>
      </c>
      <c r="E25" s="40">
        <v>0</v>
      </c>
      <c r="F25" s="41">
        <v>0.72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</v>
      </c>
      <c r="C27" s="39">
        <v>1</v>
      </c>
      <c r="D27" s="39">
        <v>0</v>
      </c>
      <c r="E27" s="40">
        <v>0</v>
      </c>
      <c r="F27" s="41">
        <v>1</v>
      </c>
      <c r="G27" s="47">
        <v>0</v>
      </c>
      <c r="H27" s="47">
        <v>0</v>
      </c>
      <c r="I27" s="47">
        <v>1</v>
      </c>
      <c r="J27" s="47">
        <v>0</v>
      </c>
      <c r="K27" s="48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L27"/>
  <sheetViews>
    <sheetView topLeftCell="A11" workbookViewId="0">
      <selection activeCell="G25" sqref="G25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446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 ht="15" customHeight="1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 ht="15" customHeight="1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 ht="15" customHeight="1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1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0.53</v>
      </c>
      <c r="D9" s="39">
        <v>0.47</v>
      </c>
      <c r="E9" s="40">
        <v>0</v>
      </c>
      <c r="F9" s="41">
        <v>1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</v>
      </c>
      <c r="C10" s="39">
        <v>1</v>
      </c>
      <c r="D10" s="39">
        <v>0</v>
      </c>
      <c r="E10" s="40">
        <v>0</v>
      </c>
      <c r="F10" s="41">
        <v>1</v>
      </c>
      <c r="G10" s="39">
        <v>0</v>
      </c>
      <c r="H10" s="39">
        <v>0.09</v>
      </c>
      <c r="I10" s="39">
        <v>0.91</v>
      </c>
      <c r="J10" s="39">
        <v>0</v>
      </c>
      <c r="K10" s="42">
        <v>1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</v>
      </c>
      <c r="C12" s="39">
        <v>1</v>
      </c>
      <c r="D12" s="39">
        <v>0</v>
      </c>
      <c r="E12" s="40">
        <v>0</v>
      </c>
      <c r="F12" s="41">
        <v>1</v>
      </c>
      <c r="G12" s="40">
        <v>0</v>
      </c>
      <c r="H12" s="40">
        <v>0</v>
      </c>
      <c r="I12" s="40">
        <v>1</v>
      </c>
      <c r="J12" s="40">
        <v>0</v>
      </c>
      <c r="K12" s="41">
        <v>1</v>
      </c>
      <c r="L12" s="43"/>
    </row>
    <row r="13" spans="1:12">
      <c r="A13" s="38" t="s">
        <v>353</v>
      </c>
      <c r="B13" s="39">
        <v>0</v>
      </c>
      <c r="C13" s="39">
        <v>1</v>
      </c>
      <c r="D13" s="39">
        <v>0</v>
      </c>
      <c r="E13" s="40">
        <v>0</v>
      </c>
      <c r="F13" s="41">
        <v>1</v>
      </c>
      <c r="G13" s="40">
        <v>0</v>
      </c>
      <c r="H13" s="40">
        <v>0.23</v>
      </c>
      <c r="I13" s="40">
        <v>0.77</v>
      </c>
      <c r="J13" s="40">
        <v>0</v>
      </c>
      <c r="K13" s="41">
        <v>1</v>
      </c>
      <c r="L13" s="43"/>
    </row>
    <row r="14" spans="1:12">
      <c r="A14" s="38" t="s">
        <v>354</v>
      </c>
      <c r="B14" s="39">
        <v>0</v>
      </c>
      <c r="C14" s="39">
        <v>1</v>
      </c>
      <c r="D14" s="39">
        <v>0</v>
      </c>
      <c r="E14" s="40">
        <v>0</v>
      </c>
      <c r="F14" s="41">
        <v>1</v>
      </c>
      <c r="G14" s="40">
        <v>0</v>
      </c>
      <c r="H14" s="40">
        <v>0.1</v>
      </c>
      <c r="I14" s="40">
        <v>0.9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 ht="17.25" customHeight="1">
      <c r="A16" s="46" t="s">
        <v>356</v>
      </c>
      <c r="B16" s="39">
        <v>0.14299999999999999</v>
      </c>
      <c r="C16" s="39">
        <v>0.85699999999999998</v>
      </c>
      <c r="D16" s="39">
        <v>0</v>
      </c>
      <c r="E16" s="39">
        <v>0</v>
      </c>
      <c r="F16" s="42">
        <v>0.85699999999999998</v>
      </c>
      <c r="G16" s="47">
        <v>0</v>
      </c>
      <c r="H16" s="47">
        <v>0.14000000000000001</v>
      </c>
      <c r="I16" s="47">
        <v>0.86</v>
      </c>
      <c r="J16" s="47">
        <v>0</v>
      </c>
      <c r="K16" s="48">
        <v>1</v>
      </c>
      <c r="L16" s="49"/>
    </row>
    <row r="17" spans="1:12" ht="17.25" customHeight="1">
      <c r="A17" s="46" t="s">
        <v>472</v>
      </c>
      <c r="B17" s="39">
        <v>4.8000000000000001E-2</v>
      </c>
      <c r="C17" s="39">
        <v>0.95199999999999996</v>
      </c>
      <c r="D17" s="39">
        <v>0</v>
      </c>
      <c r="E17" s="39">
        <v>0</v>
      </c>
      <c r="F17" s="42">
        <v>0.95199999999999996</v>
      </c>
      <c r="G17" s="47">
        <v>0</v>
      </c>
      <c r="H17" s="47">
        <v>0</v>
      </c>
      <c r="I17" s="47">
        <v>1</v>
      </c>
      <c r="J17" s="47">
        <v>0</v>
      </c>
      <c r="K17" s="48">
        <v>1</v>
      </c>
      <c r="L17" s="49"/>
    </row>
    <row r="18" spans="1:12">
      <c r="A18" s="50" t="s">
        <v>357</v>
      </c>
      <c r="B18" s="39">
        <v>0</v>
      </c>
      <c r="C18" s="39">
        <v>1</v>
      </c>
      <c r="D18" s="39">
        <v>0</v>
      </c>
      <c r="E18" s="40">
        <v>0</v>
      </c>
      <c r="F18" s="41">
        <v>1</v>
      </c>
      <c r="G18" s="47">
        <v>0</v>
      </c>
      <c r="H18" s="47">
        <v>0.27</v>
      </c>
      <c r="I18" s="47">
        <v>0.73</v>
      </c>
      <c r="J18" s="47">
        <v>0</v>
      </c>
      <c r="K18" s="48">
        <v>1</v>
      </c>
      <c r="L18" s="49"/>
    </row>
    <row r="19" spans="1:12">
      <c r="A19" s="51" t="s">
        <v>358</v>
      </c>
      <c r="B19" s="39">
        <v>0</v>
      </c>
      <c r="C19" s="39">
        <v>1</v>
      </c>
      <c r="D19" s="39">
        <v>0</v>
      </c>
      <c r="E19" s="40">
        <v>0</v>
      </c>
      <c r="F19" s="41">
        <v>1</v>
      </c>
      <c r="G19" s="47">
        <v>0</v>
      </c>
      <c r="H19" s="47">
        <v>0</v>
      </c>
      <c r="I19" s="47">
        <v>1</v>
      </c>
      <c r="J19" s="47">
        <v>0</v>
      </c>
      <c r="K19" s="48">
        <v>1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</v>
      </c>
      <c r="C21" s="39">
        <v>1</v>
      </c>
      <c r="D21" s="39">
        <v>0</v>
      </c>
      <c r="E21" s="40">
        <v>0</v>
      </c>
      <c r="F21" s="41">
        <v>1</v>
      </c>
      <c r="G21" s="47">
        <v>0</v>
      </c>
      <c r="H21" s="47">
        <v>0</v>
      </c>
      <c r="I21" s="47">
        <v>1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</v>
      </c>
      <c r="C22" s="39">
        <v>1</v>
      </c>
      <c r="D22" s="39">
        <v>0</v>
      </c>
      <c r="E22" s="40">
        <v>0</v>
      </c>
      <c r="F22" s="41">
        <v>1</v>
      </c>
      <c r="G22" s="47">
        <v>0</v>
      </c>
      <c r="H22" s="47">
        <v>0.06</v>
      </c>
      <c r="I22" s="47">
        <v>0.94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</v>
      </c>
      <c r="C23" s="39">
        <v>1</v>
      </c>
      <c r="D23" s="39">
        <v>0</v>
      </c>
      <c r="E23" s="40">
        <v>0</v>
      </c>
      <c r="F23" s="41">
        <v>1</v>
      </c>
      <c r="G23" s="47">
        <v>0</v>
      </c>
      <c r="H23" s="47">
        <v>0</v>
      </c>
      <c r="I23" s="47">
        <v>1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0.27300000000000002</v>
      </c>
      <c r="C24" s="39">
        <v>0.72699999999999998</v>
      </c>
      <c r="D24" s="39">
        <v>0</v>
      </c>
      <c r="E24" s="40">
        <v>0</v>
      </c>
      <c r="F24" s="41">
        <v>0.72699999999999998</v>
      </c>
      <c r="G24" s="47">
        <v>0</v>
      </c>
      <c r="H24" s="47">
        <v>0.27</v>
      </c>
      <c r="I24" s="47">
        <v>0.73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22</v>
      </c>
      <c r="C25" s="39">
        <v>0.78</v>
      </c>
      <c r="D25" s="39">
        <v>0</v>
      </c>
      <c r="E25" s="40">
        <v>0</v>
      </c>
      <c r="F25" s="41">
        <v>0.78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</v>
      </c>
      <c r="C27" s="39">
        <v>1</v>
      </c>
      <c r="D27" s="39">
        <v>0</v>
      </c>
      <c r="E27" s="40">
        <v>0</v>
      </c>
      <c r="F27" s="41">
        <v>1</v>
      </c>
      <c r="G27" s="47">
        <v>0</v>
      </c>
      <c r="H27" s="47">
        <v>0</v>
      </c>
      <c r="I27" s="47">
        <v>1</v>
      </c>
      <c r="J27" s="47">
        <v>0</v>
      </c>
      <c r="K27" s="48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L27"/>
  <sheetViews>
    <sheetView topLeftCell="A10" workbookViewId="0">
      <selection activeCell="L24" sqref="L24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447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 ht="15" customHeight="1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 ht="15" customHeight="1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 ht="15" customHeight="1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1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0.59</v>
      </c>
      <c r="D9" s="39">
        <v>0.41</v>
      </c>
      <c r="E9" s="40">
        <v>0</v>
      </c>
      <c r="F9" s="41">
        <v>1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0.54500000000000004</v>
      </c>
      <c r="C10" s="39">
        <v>0.45500000000000002</v>
      </c>
      <c r="D10" s="39">
        <v>0</v>
      </c>
      <c r="E10" s="40">
        <v>0</v>
      </c>
      <c r="F10" s="41">
        <v>0.45500000000000002</v>
      </c>
      <c r="G10" s="39">
        <v>0</v>
      </c>
      <c r="H10" s="39">
        <v>0.36</v>
      </c>
      <c r="I10" s="39">
        <v>0.64</v>
      </c>
      <c r="J10" s="39">
        <v>0</v>
      </c>
      <c r="K10" s="42">
        <v>1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0.55600000000000005</v>
      </c>
      <c r="C12" s="39">
        <v>0.44400000000000001</v>
      </c>
      <c r="D12" s="39">
        <v>0</v>
      </c>
      <c r="E12" s="40">
        <v>0</v>
      </c>
      <c r="F12" s="41">
        <v>0.44400000000000001</v>
      </c>
      <c r="G12" s="40">
        <v>0</v>
      </c>
      <c r="H12" s="40">
        <v>0.72</v>
      </c>
      <c r="I12" s="40">
        <v>0.28000000000000003</v>
      </c>
      <c r="J12" s="40">
        <v>0</v>
      </c>
      <c r="K12" s="41">
        <v>0.78</v>
      </c>
      <c r="L12" s="43"/>
    </row>
    <row r="13" spans="1:12">
      <c r="A13" s="38" t="s">
        <v>353</v>
      </c>
      <c r="B13" s="39">
        <v>0.13600000000000001</v>
      </c>
      <c r="C13" s="39">
        <v>0.86399999999999999</v>
      </c>
      <c r="D13" s="39">
        <v>0</v>
      </c>
      <c r="E13" s="40">
        <v>0</v>
      </c>
      <c r="F13" s="41">
        <v>0.86399999999999999</v>
      </c>
      <c r="G13" s="40">
        <v>0</v>
      </c>
      <c r="H13" s="40">
        <v>0.45</v>
      </c>
      <c r="I13" s="40">
        <v>0.55000000000000004</v>
      </c>
      <c r="J13" s="40">
        <v>0</v>
      </c>
      <c r="K13" s="41">
        <v>1</v>
      </c>
      <c r="L13" s="43"/>
    </row>
    <row r="14" spans="1:12">
      <c r="A14" s="38" t="s">
        <v>354</v>
      </c>
      <c r="B14" s="39">
        <v>0.8</v>
      </c>
      <c r="C14" s="39">
        <v>0.2</v>
      </c>
      <c r="D14" s="39">
        <v>0</v>
      </c>
      <c r="E14" s="40">
        <v>0</v>
      </c>
      <c r="F14" s="41">
        <v>0.2</v>
      </c>
      <c r="G14" s="40">
        <v>0</v>
      </c>
      <c r="H14" s="40">
        <v>0.4</v>
      </c>
      <c r="I14" s="40">
        <v>0.6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 ht="17.25" customHeight="1">
      <c r="A16" s="46" t="s">
        <v>356</v>
      </c>
      <c r="B16" s="39">
        <v>0.61899999999999999</v>
      </c>
      <c r="C16" s="39">
        <v>0.38100000000000001</v>
      </c>
      <c r="D16" s="39">
        <v>0</v>
      </c>
      <c r="E16" s="39">
        <v>0</v>
      </c>
      <c r="F16" s="42">
        <v>0.38100000000000001</v>
      </c>
      <c r="G16" s="47">
        <v>0.05</v>
      </c>
      <c r="H16" s="47">
        <v>0.56999999999999995</v>
      </c>
      <c r="I16" s="47">
        <v>0.38</v>
      </c>
      <c r="J16" s="47">
        <v>0</v>
      </c>
      <c r="K16" s="48">
        <v>0.95</v>
      </c>
      <c r="L16" s="49"/>
    </row>
    <row r="17" spans="1:12" ht="17.25" customHeight="1">
      <c r="A17" s="46" t="s">
        <v>472</v>
      </c>
      <c r="B17" s="39">
        <v>0.42899999999999999</v>
      </c>
      <c r="C17" s="39">
        <v>0.57099999999999995</v>
      </c>
      <c r="D17" s="39">
        <v>0</v>
      </c>
      <c r="E17" s="39">
        <v>0</v>
      </c>
      <c r="F17" s="42">
        <v>0.57099999999999995</v>
      </c>
      <c r="G17" s="47">
        <v>0</v>
      </c>
      <c r="H17" s="47">
        <v>0.24</v>
      </c>
      <c r="I17" s="47">
        <v>0.76</v>
      </c>
      <c r="J17" s="47">
        <v>0</v>
      </c>
      <c r="K17" s="48">
        <v>1</v>
      </c>
      <c r="L17" s="49"/>
    </row>
    <row r="18" spans="1:12">
      <c r="A18" s="50" t="s">
        <v>357</v>
      </c>
      <c r="B18" s="39">
        <v>0.63600000000000001</v>
      </c>
      <c r="C18" s="39">
        <v>0.36399999999999999</v>
      </c>
      <c r="D18" s="39">
        <v>0</v>
      </c>
      <c r="E18" s="39">
        <v>0</v>
      </c>
      <c r="F18" s="42">
        <v>0.36399999999999999</v>
      </c>
      <c r="G18" s="47">
        <v>0.27</v>
      </c>
      <c r="H18" s="47">
        <v>0.73</v>
      </c>
      <c r="I18" s="47">
        <v>0</v>
      </c>
      <c r="J18" s="47">
        <v>0</v>
      </c>
      <c r="K18" s="48">
        <v>0.73</v>
      </c>
      <c r="L18" s="49"/>
    </row>
    <row r="19" spans="1:12">
      <c r="A19" s="51" t="s">
        <v>358</v>
      </c>
      <c r="B19" s="39">
        <v>0.9</v>
      </c>
      <c r="C19" s="39">
        <v>0.1</v>
      </c>
      <c r="D19" s="39">
        <v>0</v>
      </c>
      <c r="E19" s="39">
        <v>0</v>
      </c>
      <c r="F19" s="42">
        <v>0.1</v>
      </c>
      <c r="G19" s="47">
        <v>0</v>
      </c>
      <c r="H19" s="47">
        <v>0.4</v>
      </c>
      <c r="I19" s="47">
        <v>0.6</v>
      </c>
      <c r="J19" s="47">
        <v>0</v>
      </c>
      <c r="K19" s="48">
        <v>1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0.54500000000000004</v>
      </c>
      <c r="C21" s="39">
        <v>0.45500000000000002</v>
      </c>
      <c r="D21" s="39">
        <v>0</v>
      </c>
      <c r="E21" s="40">
        <v>0</v>
      </c>
      <c r="F21" s="41">
        <v>0.45500000000000002</v>
      </c>
      <c r="G21" s="47">
        <v>0</v>
      </c>
      <c r="H21" s="47">
        <v>0.18</v>
      </c>
      <c r="I21" s="47">
        <v>0.82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0.72199999999999998</v>
      </c>
      <c r="C22" s="39">
        <v>0.27800000000000002</v>
      </c>
      <c r="D22" s="39">
        <v>0</v>
      </c>
      <c r="E22" s="40">
        <v>0</v>
      </c>
      <c r="F22" s="41">
        <v>0.27800000000000002</v>
      </c>
      <c r="G22" s="47">
        <v>0</v>
      </c>
      <c r="H22" s="47">
        <v>0.39</v>
      </c>
      <c r="I22" s="47">
        <v>0.61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0.41699999999999998</v>
      </c>
      <c r="C23" s="39">
        <v>0.58299999999999996</v>
      </c>
      <c r="D23" s="39">
        <v>0</v>
      </c>
      <c r="E23" s="40">
        <v>0</v>
      </c>
      <c r="F23" s="41">
        <v>0.58299999999999996</v>
      </c>
      <c r="G23" s="47">
        <v>0</v>
      </c>
      <c r="H23" s="47">
        <v>0.08</v>
      </c>
      <c r="I23" s="47">
        <v>0.92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0.63600000000000001</v>
      </c>
      <c r="C24" s="39">
        <v>0.36399999999999999</v>
      </c>
      <c r="D24" s="39">
        <v>0</v>
      </c>
      <c r="E24" s="40">
        <v>0</v>
      </c>
      <c r="F24" s="41">
        <v>0.36399999999999999</v>
      </c>
      <c r="G24" s="47">
        <v>0</v>
      </c>
      <c r="H24" s="47">
        <v>0.36</v>
      </c>
      <c r="I24" s="47">
        <v>0.64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0.78</v>
      </c>
      <c r="C25" s="39">
        <v>0.22</v>
      </c>
      <c r="D25" s="39">
        <v>0</v>
      </c>
      <c r="E25" s="40">
        <v>0</v>
      </c>
      <c r="F25" s="41">
        <v>0.22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0.5</v>
      </c>
      <c r="C27" s="39">
        <v>0.5</v>
      </c>
      <c r="D27" s="39">
        <v>0</v>
      </c>
      <c r="E27" s="40">
        <v>0</v>
      </c>
      <c r="F27" s="41">
        <v>0.5</v>
      </c>
      <c r="G27" s="39">
        <v>0</v>
      </c>
      <c r="H27" s="39">
        <v>0.17</v>
      </c>
      <c r="I27" s="39">
        <v>0.83</v>
      </c>
      <c r="J27" s="39">
        <v>0</v>
      </c>
      <c r="K27" s="42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L27"/>
  <sheetViews>
    <sheetView topLeftCell="A10" workbookViewId="0">
      <selection activeCell="L24" sqref="L24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448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 ht="15" customHeight="1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 ht="15" customHeight="1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 ht="15" customHeight="1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1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0.59</v>
      </c>
      <c r="D9" s="39">
        <v>0.41</v>
      </c>
      <c r="E9" s="40">
        <v>0</v>
      </c>
      <c r="F9" s="41">
        <v>1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0.63600000000000001</v>
      </c>
      <c r="C10" s="39">
        <v>0.36399999999999999</v>
      </c>
      <c r="D10" s="39">
        <v>0</v>
      </c>
      <c r="E10" s="40">
        <v>0</v>
      </c>
      <c r="F10" s="41">
        <v>0.36399999999999999</v>
      </c>
      <c r="G10" s="39">
        <v>0.18</v>
      </c>
      <c r="H10" s="39">
        <v>0.82</v>
      </c>
      <c r="I10" s="39">
        <v>0</v>
      </c>
      <c r="J10" s="39">
        <v>0</v>
      </c>
      <c r="K10" s="42">
        <v>0.82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0.55600000000000005</v>
      </c>
      <c r="C12" s="39">
        <v>0.44400000000000001</v>
      </c>
      <c r="D12" s="39">
        <v>0</v>
      </c>
      <c r="E12" s="40">
        <v>0</v>
      </c>
      <c r="F12" s="41">
        <v>0.44400000000000001</v>
      </c>
      <c r="G12" s="40">
        <v>0</v>
      </c>
      <c r="H12" s="40">
        <v>0.78</v>
      </c>
      <c r="I12" s="40">
        <v>0.22</v>
      </c>
      <c r="J12" s="40">
        <v>0</v>
      </c>
      <c r="K12" s="41">
        <v>1</v>
      </c>
      <c r="L12" s="43"/>
    </row>
    <row r="13" spans="1:12">
      <c r="A13" s="38" t="s">
        <v>353</v>
      </c>
      <c r="B13" s="39">
        <v>0.318</v>
      </c>
      <c r="C13" s="39">
        <v>0.68200000000000005</v>
      </c>
      <c r="D13" s="39">
        <v>0</v>
      </c>
      <c r="E13" s="40">
        <v>0</v>
      </c>
      <c r="F13" s="41">
        <v>0.68200000000000005</v>
      </c>
      <c r="G13" s="40">
        <v>0</v>
      </c>
      <c r="H13" s="40">
        <v>0.86</v>
      </c>
      <c r="I13" s="40">
        <v>0.14000000000000001</v>
      </c>
      <c r="J13" s="40">
        <v>0</v>
      </c>
      <c r="K13" s="41">
        <v>1</v>
      </c>
      <c r="L13" s="43"/>
    </row>
    <row r="14" spans="1:12">
      <c r="A14" s="38" t="s">
        <v>354</v>
      </c>
      <c r="B14" s="39">
        <v>0.4</v>
      </c>
      <c r="C14" s="39">
        <v>0.6</v>
      </c>
      <c r="D14" s="39">
        <v>0</v>
      </c>
      <c r="E14" s="40">
        <v>0</v>
      </c>
      <c r="F14" s="41">
        <v>0.6</v>
      </c>
      <c r="G14" s="40">
        <v>0</v>
      </c>
      <c r="H14" s="40">
        <v>0.6</v>
      </c>
      <c r="I14" s="40">
        <v>0.4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 ht="17.25" customHeight="1">
      <c r="A16" s="46" t="s">
        <v>356</v>
      </c>
      <c r="B16" s="39">
        <v>0.42899999999999999</v>
      </c>
      <c r="C16" s="39">
        <v>0.57099999999999995</v>
      </c>
      <c r="D16" s="39">
        <v>0</v>
      </c>
      <c r="E16" s="39">
        <v>0</v>
      </c>
      <c r="F16" s="42">
        <v>0.57099999999999995</v>
      </c>
      <c r="G16" s="47">
        <v>0.05</v>
      </c>
      <c r="H16" s="47">
        <v>0.43</v>
      </c>
      <c r="I16" s="47">
        <v>0.52</v>
      </c>
      <c r="J16" s="47">
        <v>0</v>
      </c>
      <c r="K16" s="48">
        <v>0.95</v>
      </c>
      <c r="L16" s="49"/>
    </row>
    <row r="17" spans="1:12" ht="17.25" customHeight="1">
      <c r="A17" s="46" t="s">
        <v>472</v>
      </c>
      <c r="B17" s="39">
        <v>0.71399999999999997</v>
      </c>
      <c r="C17" s="39">
        <v>0.28599999999999998</v>
      </c>
      <c r="D17" s="39">
        <v>0</v>
      </c>
      <c r="E17" s="39">
        <v>0</v>
      </c>
      <c r="F17" s="42">
        <v>0.28599999999999998</v>
      </c>
      <c r="G17" s="47">
        <v>0</v>
      </c>
      <c r="H17" s="47">
        <v>0.52</v>
      </c>
      <c r="I17" s="47">
        <v>0.48</v>
      </c>
      <c r="J17" s="47">
        <v>0</v>
      </c>
      <c r="K17" s="48">
        <v>1</v>
      </c>
      <c r="L17" s="49"/>
    </row>
    <row r="18" spans="1:12">
      <c r="A18" s="50" t="s">
        <v>357</v>
      </c>
      <c r="B18" s="39">
        <v>0.63600000000000001</v>
      </c>
      <c r="C18" s="39">
        <v>0.36399999999999999</v>
      </c>
      <c r="D18" s="39">
        <v>0</v>
      </c>
      <c r="E18" s="39">
        <v>0</v>
      </c>
      <c r="F18" s="42">
        <v>0.36399999999999999</v>
      </c>
      <c r="G18" s="47">
        <v>0.27</v>
      </c>
      <c r="H18" s="47">
        <v>0.73</v>
      </c>
      <c r="I18" s="47">
        <v>0</v>
      </c>
      <c r="J18" s="47">
        <v>0</v>
      </c>
      <c r="K18" s="48">
        <v>0.73</v>
      </c>
      <c r="L18" s="49"/>
    </row>
    <row r="19" spans="1:12">
      <c r="A19" s="51" t="s">
        <v>358</v>
      </c>
      <c r="B19" s="39">
        <v>0.9</v>
      </c>
      <c r="C19" s="39">
        <v>0.1</v>
      </c>
      <c r="D19" s="39">
        <v>0</v>
      </c>
      <c r="E19" s="39">
        <v>0</v>
      </c>
      <c r="F19" s="42">
        <v>0.1</v>
      </c>
      <c r="G19" s="47">
        <v>0</v>
      </c>
      <c r="H19" s="47">
        <v>0.5</v>
      </c>
      <c r="I19" s="47">
        <v>0.5</v>
      </c>
      <c r="J19" s="47">
        <v>0</v>
      </c>
      <c r="K19" s="48">
        <v>1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0.54500000000000004</v>
      </c>
      <c r="C21" s="39">
        <v>0.45500000000000002</v>
      </c>
      <c r="D21" s="39">
        <v>0</v>
      </c>
      <c r="E21" s="40">
        <v>0</v>
      </c>
      <c r="F21" s="41">
        <v>0.45500000000000002</v>
      </c>
      <c r="G21" s="47">
        <v>0</v>
      </c>
      <c r="H21" s="47">
        <v>0.09</v>
      </c>
      <c r="I21" s="47">
        <v>0.81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0.55600000000000005</v>
      </c>
      <c r="C22" s="39">
        <v>0.44400000000000001</v>
      </c>
      <c r="D22" s="39">
        <v>0</v>
      </c>
      <c r="E22" s="40">
        <v>0</v>
      </c>
      <c r="F22" s="41">
        <v>0.44400000000000001</v>
      </c>
      <c r="G22" s="47">
        <v>0</v>
      </c>
      <c r="H22" s="47">
        <v>0.33</v>
      </c>
      <c r="I22" s="47">
        <v>0.67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0.5</v>
      </c>
      <c r="C23" s="39">
        <v>0.5</v>
      </c>
      <c r="D23" s="39">
        <v>0</v>
      </c>
      <c r="E23" s="40">
        <v>0</v>
      </c>
      <c r="F23" s="41">
        <v>0.5</v>
      </c>
      <c r="G23" s="47">
        <v>0</v>
      </c>
      <c r="H23" s="47">
        <v>0.25</v>
      </c>
      <c r="I23" s="47">
        <v>0.75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0.63600000000000001</v>
      </c>
      <c r="C24" s="39">
        <v>0.36399999999999999</v>
      </c>
      <c r="D24" s="39">
        <v>0</v>
      </c>
      <c r="E24" s="40">
        <v>0</v>
      </c>
      <c r="F24" s="41">
        <v>0.36399999999999999</v>
      </c>
      <c r="G24" s="47">
        <v>0</v>
      </c>
      <c r="H24" s="47">
        <v>0.36</v>
      </c>
      <c r="I24" s="47">
        <v>0.64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0.78</v>
      </c>
      <c r="C25" s="39">
        <v>0.22</v>
      </c>
      <c r="D25" s="39">
        <v>0</v>
      </c>
      <c r="E25" s="40">
        <v>0</v>
      </c>
      <c r="F25" s="41">
        <v>0.22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0.61099999999999999</v>
      </c>
      <c r="C27" s="39">
        <v>0.38900000000000001</v>
      </c>
      <c r="D27" s="39">
        <v>0</v>
      </c>
      <c r="E27" s="40">
        <v>0</v>
      </c>
      <c r="F27" s="41">
        <v>0.38900000000000001</v>
      </c>
      <c r="G27" s="39">
        <v>0</v>
      </c>
      <c r="H27" s="39">
        <v>0.5</v>
      </c>
      <c r="I27" s="39">
        <v>0.5</v>
      </c>
      <c r="J27" s="39">
        <v>0</v>
      </c>
      <c r="K27" s="42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L27"/>
  <sheetViews>
    <sheetView topLeftCell="A11" workbookViewId="0">
      <selection activeCell="L24" sqref="L24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449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 ht="15" customHeight="1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 ht="15" customHeight="1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 ht="15" customHeight="1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1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0.76</v>
      </c>
      <c r="D9" s="39">
        <v>0.24</v>
      </c>
      <c r="E9" s="40">
        <v>0</v>
      </c>
      <c r="F9" s="41">
        <v>1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0.36399999999999999</v>
      </c>
      <c r="C10" s="39">
        <v>0.63600000000000001</v>
      </c>
      <c r="D10" s="39">
        <v>0</v>
      </c>
      <c r="E10" s="40">
        <v>0</v>
      </c>
      <c r="F10" s="41">
        <v>0.63600000000000001</v>
      </c>
      <c r="G10" s="39">
        <v>0</v>
      </c>
      <c r="H10" s="39">
        <v>1</v>
      </c>
      <c r="I10" s="39">
        <v>0</v>
      </c>
      <c r="J10" s="39">
        <v>0</v>
      </c>
      <c r="K10" s="42">
        <v>1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0.44400000000000001</v>
      </c>
      <c r="C12" s="39">
        <v>0.55600000000000005</v>
      </c>
      <c r="D12" s="39">
        <v>0</v>
      </c>
      <c r="E12" s="40">
        <v>0</v>
      </c>
      <c r="F12" s="41">
        <v>0.55600000000000005</v>
      </c>
      <c r="G12" s="40">
        <v>0</v>
      </c>
      <c r="H12" s="40">
        <v>0.94</v>
      </c>
      <c r="I12" s="40">
        <v>0.06</v>
      </c>
      <c r="J12" s="40">
        <v>0</v>
      </c>
      <c r="K12" s="41">
        <v>1</v>
      </c>
      <c r="L12" s="43"/>
    </row>
    <row r="13" spans="1:12">
      <c r="A13" s="38" t="s">
        <v>353</v>
      </c>
      <c r="B13" s="39">
        <v>0.63600000000000001</v>
      </c>
      <c r="C13" s="39">
        <v>0.36399999999999999</v>
      </c>
      <c r="D13" s="39">
        <v>0</v>
      </c>
      <c r="E13" s="40">
        <v>0</v>
      </c>
      <c r="F13" s="41">
        <v>0.36399999999999999</v>
      </c>
      <c r="G13" s="40">
        <v>0</v>
      </c>
      <c r="H13" s="40">
        <v>0.91</v>
      </c>
      <c r="I13" s="40">
        <v>0.09</v>
      </c>
      <c r="J13" s="40">
        <v>0</v>
      </c>
      <c r="K13" s="41">
        <v>1</v>
      </c>
      <c r="L13" s="43"/>
    </row>
    <row r="14" spans="1:12">
      <c r="A14" s="38" t="s">
        <v>354</v>
      </c>
      <c r="B14" s="39">
        <v>0.4</v>
      </c>
      <c r="C14" s="39">
        <v>0.6</v>
      </c>
      <c r="D14" s="39">
        <v>0</v>
      </c>
      <c r="E14" s="40">
        <v>0</v>
      </c>
      <c r="F14" s="41">
        <v>0.6</v>
      </c>
      <c r="G14" s="40">
        <v>0</v>
      </c>
      <c r="H14" s="40">
        <v>0.7</v>
      </c>
      <c r="I14" s="40">
        <v>0.3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 ht="17.25" customHeight="1">
      <c r="A16" s="46" t="s">
        <v>356</v>
      </c>
      <c r="B16" s="39">
        <v>0.81</v>
      </c>
      <c r="C16" s="39">
        <v>0.19</v>
      </c>
      <c r="D16" s="39">
        <v>0</v>
      </c>
      <c r="E16" s="39">
        <v>0</v>
      </c>
      <c r="F16" s="42">
        <v>0.19</v>
      </c>
      <c r="G16" s="47">
        <v>0.05</v>
      </c>
      <c r="H16" s="47">
        <v>0.76</v>
      </c>
      <c r="I16" s="47">
        <v>0.19</v>
      </c>
      <c r="J16" s="47">
        <v>0</v>
      </c>
      <c r="K16" s="48">
        <v>0.95</v>
      </c>
      <c r="L16" s="49"/>
    </row>
    <row r="17" spans="1:12" ht="17.25" customHeight="1">
      <c r="A17" s="46" t="s">
        <v>472</v>
      </c>
      <c r="B17" s="39">
        <v>0.76200000000000001</v>
      </c>
      <c r="C17" s="39">
        <v>0.23799999999999999</v>
      </c>
      <c r="D17" s="39">
        <v>0</v>
      </c>
      <c r="E17" s="39">
        <v>0</v>
      </c>
      <c r="F17" s="42">
        <v>0.23799999999999999</v>
      </c>
      <c r="G17" s="47">
        <v>0</v>
      </c>
      <c r="H17" s="47">
        <v>0.62</v>
      </c>
      <c r="I17" s="47">
        <v>0.38</v>
      </c>
      <c r="J17" s="47">
        <v>0</v>
      </c>
      <c r="K17" s="48">
        <v>1</v>
      </c>
      <c r="L17" s="49"/>
    </row>
    <row r="18" spans="1:12">
      <c r="A18" s="50" t="s">
        <v>357</v>
      </c>
      <c r="B18" s="39">
        <v>0.63600000000000001</v>
      </c>
      <c r="C18" s="39">
        <v>0.36399999999999999</v>
      </c>
      <c r="D18" s="39">
        <v>0</v>
      </c>
      <c r="E18" s="39">
        <v>0</v>
      </c>
      <c r="F18" s="42">
        <v>0.36399999999999999</v>
      </c>
      <c r="G18" s="47">
        <v>0</v>
      </c>
      <c r="H18" s="47">
        <v>0.55000000000000004</v>
      </c>
      <c r="I18" s="47">
        <v>0.45</v>
      </c>
      <c r="J18" s="47">
        <v>0</v>
      </c>
      <c r="K18" s="48">
        <v>1</v>
      </c>
      <c r="L18" s="49"/>
    </row>
    <row r="19" spans="1:12">
      <c r="A19" s="51" t="s">
        <v>358</v>
      </c>
      <c r="B19" s="39">
        <v>0.9</v>
      </c>
      <c r="C19" s="39">
        <v>0.1</v>
      </c>
      <c r="D19" s="39">
        <v>0</v>
      </c>
      <c r="E19" s="39">
        <v>0</v>
      </c>
      <c r="F19" s="42">
        <v>0.1</v>
      </c>
      <c r="G19" s="47">
        <v>0</v>
      </c>
      <c r="H19" s="47">
        <v>0.7</v>
      </c>
      <c r="I19" s="47">
        <v>0.3</v>
      </c>
      <c r="J19" s="47">
        <v>0</v>
      </c>
      <c r="K19" s="48">
        <v>1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0.54500000000000004</v>
      </c>
      <c r="C21" s="39">
        <v>0.45500000000000002</v>
      </c>
      <c r="D21" s="39">
        <v>0</v>
      </c>
      <c r="E21" s="40">
        <v>0</v>
      </c>
      <c r="F21" s="41">
        <v>0.45500000000000002</v>
      </c>
      <c r="G21" s="47">
        <v>0</v>
      </c>
      <c r="H21" s="47">
        <v>0.09</v>
      </c>
      <c r="I21" s="47">
        <v>0.91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0.66400000000000003</v>
      </c>
      <c r="C22" s="39">
        <v>0.33300000000000002</v>
      </c>
      <c r="D22" s="39">
        <v>0</v>
      </c>
      <c r="E22" s="40">
        <v>0</v>
      </c>
      <c r="F22" s="41">
        <v>0.33300000000000002</v>
      </c>
      <c r="G22" s="47">
        <v>0.06</v>
      </c>
      <c r="H22" s="47">
        <v>0.33</v>
      </c>
      <c r="I22" s="47">
        <v>0.61</v>
      </c>
      <c r="J22" s="47">
        <v>0</v>
      </c>
      <c r="K22" s="48">
        <v>0.94</v>
      </c>
      <c r="L22" s="49"/>
    </row>
    <row r="23" spans="1:12">
      <c r="A23" s="38" t="s">
        <v>362</v>
      </c>
      <c r="B23" s="39">
        <v>0.58299999999999996</v>
      </c>
      <c r="C23" s="39">
        <v>0.41699999999999998</v>
      </c>
      <c r="D23" s="39">
        <v>0</v>
      </c>
      <c r="E23" s="40">
        <v>0</v>
      </c>
      <c r="F23" s="41">
        <v>0.41699999999999998</v>
      </c>
      <c r="G23" s="47">
        <v>0</v>
      </c>
      <c r="H23" s="47">
        <v>0.17</v>
      </c>
      <c r="I23" s="47">
        <v>0.83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0.72699999999999998</v>
      </c>
      <c r="C24" s="39">
        <v>0.27300000000000002</v>
      </c>
      <c r="D24" s="39">
        <v>0</v>
      </c>
      <c r="E24" s="40">
        <v>0</v>
      </c>
      <c r="F24" s="41">
        <v>0.27300000000000002</v>
      </c>
      <c r="G24" s="47">
        <v>0</v>
      </c>
      <c r="H24" s="47">
        <v>0.27</v>
      </c>
      <c r="I24" s="47">
        <v>0.73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0.83</v>
      </c>
      <c r="C25" s="39">
        <v>0.17</v>
      </c>
      <c r="D25" s="39">
        <v>0</v>
      </c>
      <c r="E25" s="40">
        <v>0</v>
      </c>
      <c r="F25" s="41">
        <v>0.17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0.66700000000000004</v>
      </c>
      <c r="C27" s="39">
        <v>0.33300000000000002</v>
      </c>
      <c r="D27" s="39">
        <v>0</v>
      </c>
      <c r="E27" s="40">
        <v>0</v>
      </c>
      <c r="F27" s="41">
        <v>0.33300000000000002</v>
      </c>
      <c r="G27" s="39">
        <v>0</v>
      </c>
      <c r="H27" s="39">
        <v>0.44</v>
      </c>
      <c r="I27" s="39">
        <v>0.56000000000000005</v>
      </c>
      <c r="J27" s="39">
        <v>0</v>
      </c>
      <c r="K27" s="42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L27"/>
  <sheetViews>
    <sheetView topLeftCell="A10" workbookViewId="0">
      <selection activeCell="L24" sqref="L24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450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 ht="15" customHeight="1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 ht="15" customHeight="1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 ht="15" customHeight="1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1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0.59</v>
      </c>
      <c r="D9" s="39">
        <v>0.41</v>
      </c>
      <c r="E9" s="40">
        <v>0</v>
      </c>
      <c r="F9" s="41">
        <v>1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</v>
      </c>
      <c r="C10" s="39">
        <v>1</v>
      </c>
      <c r="D10" s="39">
        <v>0</v>
      </c>
      <c r="E10" s="40">
        <v>0</v>
      </c>
      <c r="F10" s="41">
        <v>1</v>
      </c>
      <c r="G10" s="39">
        <v>0</v>
      </c>
      <c r="H10" s="39">
        <v>0.09</v>
      </c>
      <c r="I10" s="39">
        <v>0.91</v>
      </c>
      <c r="J10" s="39">
        <v>0</v>
      </c>
      <c r="K10" s="42">
        <v>1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0.16700000000000001</v>
      </c>
      <c r="C12" s="39">
        <v>0.83299999999999996</v>
      </c>
      <c r="D12" s="39">
        <v>0</v>
      </c>
      <c r="E12" s="40">
        <v>0</v>
      </c>
      <c r="F12" s="41">
        <v>0.83299999999999996</v>
      </c>
      <c r="G12" s="40">
        <v>0</v>
      </c>
      <c r="H12" s="40">
        <v>0.67</v>
      </c>
      <c r="I12" s="40">
        <v>0.33</v>
      </c>
      <c r="J12" s="40">
        <v>0</v>
      </c>
      <c r="K12" s="41">
        <v>1</v>
      </c>
      <c r="L12" s="43"/>
    </row>
    <row r="13" spans="1:12">
      <c r="A13" s="38" t="s">
        <v>353</v>
      </c>
      <c r="B13" s="39">
        <v>9.0999999999999998E-2</v>
      </c>
      <c r="C13" s="39">
        <v>0.90900000000000003</v>
      </c>
      <c r="D13" s="39">
        <v>0</v>
      </c>
      <c r="E13" s="40">
        <v>0</v>
      </c>
      <c r="F13" s="41">
        <v>0.90900000000000003</v>
      </c>
      <c r="G13" s="40">
        <v>0</v>
      </c>
      <c r="H13" s="40">
        <v>0.64</v>
      </c>
      <c r="I13" s="40">
        <v>0.36</v>
      </c>
      <c r="J13" s="40">
        <v>0</v>
      </c>
      <c r="K13" s="41">
        <v>1</v>
      </c>
      <c r="L13" s="43"/>
    </row>
    <row r="14" spans="1:12">
      <c r="A14" s="38" t="s">
        <v>354</v>
      </c>
      <c r="B14" s="39">
        <v>0</v>
      </c>
      <c r="C14" s="39">
        <v>1</v>
      </c>
      <c r="D14" s="39">
        <v>0</v>
      </c>
      <c r="E14" s="40">
        <v>0</v>
      </c>
      <c r="F14" s="41">
        <v>1</v>
      </c>
      <c r="G14" s="40">
        <v>0</v>
      </c>
      <c r="H14" s="40">
        <v>0.1</v>
      </c>
      <c r="I14" s="40">
        <v>0.9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 ht="17.25" customHeight="1">
      <c r="A16" s="46" t="s">
        <v>356</v>
      </c>
      <c r="B16" s="39">
        <v>0.14299999999999999</v>
      </c>
      <c r="C16" s="39">
        <v>0.85699999999999998</v>
      </c>
      <c r="D16" s="39">
        <v>0</v>
      </c>
      <c r="E16" s="39">
        <v>0</v>
      </c>
      <c r="F16" s="42">
        <v>0.85699999999999998</v>
      </c>
      <c r="G16" s="47">
        <v>0</v>
      </c>
      <c r="H16" s="47">
        <v>0.24</v>
      </c>
      <c r="I16" s="47">
        <v>0.76</v>
      </c>
      <c r="J16" s="47">
        <v>0</v>
      </c>
      <c r="K16" s="48">
        <v>1</v>
      </c>
      <c r="L16" s="49"/>
    </row>
    <row r="17" spans="1:12" ht="17.25" customHeight="1">
      <c r="A17" s="46" t="s">
        <v>472</v>
      </c>
      <c r="B17" s="39">
        <v>0.14299999999999999</v>
      </c>
      <c r="C17" s="39">
        <v>0.85699999999999998</v>
      </c>
      <c r="D17" s="39">
        <v>0</v>
      </c>
      <c r="E17" s="39">
        <v>0</v>
      </c>
      <c r="F17" s="42">
        <v>0.85699999999999998</v>
      </c>
      <c r="G17" s="47">
        <v>0</v>
      </c>
      <c r="H17" s="47">
        <v>0.14000000000000001</v>
      </c>
      <c r="I17" s="47">
        <v>0.86</v>
      </c>
      <c r="J17" s="47">
        <v>0</v>
      </c>
      <c r="K17" s="48">
        <v>1</v>
      </c>
      <c r="L17" s="49"/>
    </row>
    <row r="18" spans="1:12">
      <c r="A18" s="50" t="s">
        <v>357</v>
      </c>
      <c r="B18" s="39">
        <v>0</v>
      </c>
      <c r="C18" s="39">
        <v>1</v>
      </c>
      <c r="D18" s="39">
        <v>0</v>
      </c>
      <c r="E18" s="40">
        <v>0</v>
      </c>
      <c r="F18" s="41">
        <v>1</v>
      </c>
      <c r="G18" s="47">
        <v>0</v>
      </c>
      <c r="H18" s="47">
        <v>0.45</v>
      </c>
      <c r="I18" s="47">
        <v>0.55000000000000004</v>
      </c>
      <c r="J18" s="47">
        <v>0</v>
      </c>
      <c r="K18" s="48">
        <v>1</v>
      </c>
      <c r="L18" s="49"/>
    </row>
    <row r="19" spans="1:12">
      <c r="A19" s="51" t="s">
        <v>358</v>
      </c>
      <c r="B19" s="39">
        <v>0</v>
      </c>
      <c r="C19" s="39">
        <v>1</v>
      </c>
      <c r="D19" s="39">
        <v>0</v>
      </c>
      <c r="E19" s="40">
        <v>0</v>
      </c>
      <c r="F19" s="41">
        <v>1</v>
      </c>
      <c r="G19" s="47">
        <v>0</v>
      </c>
      <c r="H19" s="47">
        <v>0</v>
      </c>
      <c r="I19" s="47">
        <v>1</v>
      </c>
      <c r="J19" s="47">
        <v>0</v>
      </c>
      <c r="K19" s="48">
        <v>1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</v>
      </c>
      <c r="C21" s="39">
        <v>1</v>
      </c>
      <c r="D21" s="39">
        <v>0</v>
      </c>
      <c r="E21" s="40">
        <v>0</v>
      </c>
      <c r="F21" s="41">
        <v>1</v>
      </c>
      <c r="G21" s="47">
        <v>0</v>
      </c>
      <c r="H21" s="47">
        <v>0</v>
      </c>
      <c r="I21" s="47">
        <v>1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</v>
      </c>
      <c r="C22" s="39">
        <v>1</v>
      </c>
      <c r="D22" s="39">
        <v>0</v>
      </c>
      <c r="E22" s="40">
        <v>0</v>
      </c>
      <c r="F22" s="41">
        <v>1</v>
      </c>
      <c r="G22" s="47">
        <v>0</v>
      </c>
      <c r="H22" s="47">
        <v>0</v>
      </c>
      <c r="I22" s="47">
        <v>1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</v>
      </c>
      <c r="C23" s="39">
        <v>1</v>
      </c>
      <c r="D23" s="39">
        <v>0</v>
      </c>
      <c r="E23" s="40">
        <v>0</v>
      </c>
      <c r="F23" s="41">
        <v>1</v>
      </c>
      <c r="G23" s="47">
        <v>0</v>
      </c>
      <c r="H23" s="47">
        <v>0</v>
      </c>
      <c r="I23" s="47">
        <v>1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0.36399999999999999</v>
      </c>
      <c r="C24" s="39">
        <v>0.63600000000000001</v>
      </c>
      <c r="D24" s="39">
        <v>0</v>
      </c>
      <c r="E24" s="40">
        <v>0</v>
      </c>
      <c r="F24" s="41">
        <v>0.63600000000000001</v>
      </c>
      <c r="G24" s="47">
        <v>0</v>
      </c>
      <c r="H24" s="47">
        <v>0.36</v>
      </c>
      <c r="I24" s="47">
        <v>0.64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0.17</v>
      </c>
      <c r="C25" s="39">
        <v>0.83</v>
      </c>
      <c r="D25" s="39">
        <v>0</v>
      </c>
      <c r="E25" s="40">
        <v>0</v>
      </c>
      <c r="F25" s="41">
        <v>0.83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</v>
      </c>
      <c r="C27" s="39">
        <v>1</v>
      </c>
      <c r="D27" s="39">
        <v>0</v>
      </c>
      <c r="E27" s="40">
        <v>0</v>
      </c>
      <c r="F27" s="41">
        <v>1</v>
      </c>
      <c r="G27" s="47">
        <v>0</v>
      </c>
      <c r="H27" s="47">
        <v>0</v>
      </c>
      <c r="I27" s="47">
        <v>1</v>
      </c>
      <c r="J27" s="47">
        <v>0</v>
      </c>
      <c r="K27" s="48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L27"/>
  <sheetViews>
    <sheetView topLeftCell="A10" workbookViewId="0">
      <selection activeCell="L24" sqref="L24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451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 ht="15" customHeight="1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 ht="15" customHeight="1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 ht="15" customHeight="1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1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0.59</v>
      </c>
      <c r="D9" s="39">
        <v>0.41</v>
      </c>
      <c r="E9" s="40">
        <v>0</v>
      </c>
      <c r="F9" s="41">
        <v>1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0.54500000000000004</v>
      </c>
      <c r="C10" s="39">
        <v>0.45500000000000002</v>
      </c>
      <c r="D10" s="39">
        <v>0</v>
      </c>
      <c r="E10" s="40">
        <v>0</v>
      </c>
      <c r="F10" s="41">
        <v>0.45500000000000002</v>
      </c>
      <c r="G10" s="39">
        <v>0</v>
      </c>
      <c r="H10" s="39">
        <v>0.36</v>
      </c>
      <c r="I10" s="39">
        <v>0.64</v>
      </c>
      <c r="J10" s="39">
        <v>0</v>
      </c>
      <c r="K10" s="42">
        <v>1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0.55600000000000005</v>
      </c>
      <c r="C12" s="39">
        <v>0.44400000000000001</v>
      </c>
      <c r="D12" s="39">
        <v>0</v>
      </c>
      <c r="E12" s="40">
        <v>0</v>
      </c>
      <c r="F12" s="41">
        <v>0.44400000000000001</v>
      </c>
      <c r="G12" s="40">
        <v>0</v>
      </c>
      <c r="H12" s="40">
        <v>0.72</v>
      </c>
      <c r="I12" s="40">
        <v>0.28000000000000003</v>
      </c>
      <c r="J12" s="40">
        <v>0</v>
      </c>
      <c r="K12" s="41">
        <v>1</v>
      </c>
      <c r="L12" s="43"/>
    </row>
    <row r="13" spans="1:12">
      <c r="A13" s="38" t="s">
        <v>353</v>
      </c>
      <c r="B13" s="39">
        <v>0.5</v>
      </c>
      <c r="C13" s="39">
        <v>0.5</v>
      </c>
      <c r="D13" s="39">
        <v>0</v>
      </c>
      <c r="E13" s="40">
        <v>0</v>
      </c>
      <c r="F13" s="41">
        <v>0.5</v>
      </c>
      <c r="G13" s="40">
        <v>0</v>
      </c>
      <c r="H13" s="40">
        <v>0.55000000000000004</v>
      </c>
      <c r="I13" s="40">
        <v>0.45</v>
      </c>
      <c r="J13" s="40">
        <v>0</v>
      </c>
      <c r="K13" s="41">
        <v>1</v>
      </c>
      <c r="L13" s="43"/>
    </row>
    <row r="14" spans="1:12">
      <c r="A14" s="38" t="s">
        <v>354</v>
      </c>
      <c r="B14" s="39">
        <v>0.5</v>
      </c>
      <c r="C14" s="39">
        <v>0.5</v>
      </c>
      <c r="D14" s="39">
        <v>0</v>
      </c>
      <c r="E14" s="40">
        <v>0</v>
      </c>
      <c r="F14" s="41">
        <v>0.5</v>
      </c>
      <c r="G14" s="40">
        <v>0</v>
      </c>
      <c r="H14" s="40">
        <v>0.4</v>
      </c>
      <c r="I14" s="40">
        <v>0.6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 ht="17.25" customHeight="1">
      <c r="A16" s="46" t="s">
        <v>356</v>
      </c>
      <c r="B16" s="39">
        <v>0.66700000000000004</v>
      </c>
      <c r="C16" s="39">
        <v>0.33300000000000002</v>
      </c>
      <c r="D16" s="39">
        <v>0</v>
      </c>
      <c r="E16" s="39">
        <v>0</v>
      </c>
      <c r="F16" s="42">
        <v>0.33300000000000002</v>
      </c>
      <c r="G16" s="47">
        <v>0</v>
      </c>
      <c r="H16" s="47">
        <v>0.56999999999999995</v>
      </c>
      <c r="I16" s="47">
        <v>0.43</v>
      </c>
      <c r="J16" s="47">
        <v>0</v>
      </c>
      <c r="K16" s="48">
        <v>1</v>
      </c>
      <c r="L16" s="49"/>
    </row>
    <row r="17" spans="1:12" ht="17.25" customHeight="1">
      <c r="A17" s="46" t="s">
        <v>472</v>
      </c>
      <c r="B17" s="39">
        <v>0.57099999999999995</v>
      </c>
      <c r="C17" s="39">
        <v>0.42899999999999999</v>
      </c>
      <c r="D17" s="39">
        <v>0</v>
      </c>
      <c r="E17" s="39">
        <v>0</v>
      </c>
      <c r="F17" s="42">
        <v>0.42899999999999999</v>
      </c>
      <c r="G17" s="47">
        <v>0</v>
      </c>
      <c r="H17" s="47">
        <v>0.38</v>
      </c>
      <c r="I17" s="47">
        <v>0.62</v>
      </c>
      <c r="J17" s="47">
        <v>0</v>
      </c>
      <c r="K17" s="48">
        <v>1</v>
      </c>
      <c r="L17" s="49"/>
    </row>
    <row r="18" spans="1:12">
      <c r="A18" s="50" t="s">
        <v>357</v>
      </c>
      <c r="B18" s="39">
        <v>0.45500000000000002</v>
      </c>
      <c r="C18" s="39">
        <v>0.54500000000000004</v>
      </c>
      <c r="D18" s="39">
        <v>0</v>
      </c>
      <c r="E18" s="40">
        <v>0</v>
      </c>
      <c r="F18" s="41">
        <v>0.54500000000000004</v>
      </c>
      <c r="G18" s="47">
        <v>0</v>
      </c>
      <c r="H18" s="47">
        <v>0.73</v>
      </c>
      <c r="I18" s="47">
        <v>0.27</v>
      </c>
      <c r="J18" s="47">
        <v>0</v>
      </c>
      <c r="K18" s="48">
        <v>1</v>
      </c>
      <c r="L18" s="49"/>
    </row>
    <row r="19" spans="1:12">
      <c r="A19" s="51" t="s">
        <v>358</v>
      </c>
      <c r="B19" s="39">
        <v>0.9</v>
      </c>
      <c r="C19" s="39">
        <v>0.1</v>
      </c>
      <c r="D19" s="39">
        <v>0</v>
      </c>
      <c r="E19" s="39">
        <v>0</v>
      </c>
      <c r="F19" s="42">
        <v>0.1</v>
      </c>
      <c r="G19" s="47">
        <v>0</v>
      </c>
      <c r="H19" s="47">
        <v>0.5</v>
      </c>
      <c r="I19" s="47">
        <v>0.5</v>
      </c>
      <c r="J19" s="47">
        <v>0</v>
      </c>
      <c r="K19" s="48">
        <v>1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0.54500000000000004</v>
      </c>
      <c r="C21" s="39">
        <v>0.45500000000000002</v>
      </c>
      <c r="D21" s="39">
        <v>0</v>
      </c>
      <c r="E21" s="40">
        <v>0</v>
      </c>
      <c r="F21" s="41">
        <v>0.45500000000000002</v>
      </c>
      <c r="G21" s="47">
        <v>0</v>
      </c>
      <c r="H21" s="47">
        <v>0</v>
      </c>
      <c r="I21" s="47">
        <v>1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0.61099999999999999</v>
      </c>
      <c r="C22" s="39">
        <v>0.38900000000000001</v>
      </c>
      <c r="D22" s="39">
        <v>0</v>
      </c>
      <c r="E22" s="40">
        <v>0</v>
      </c>
      <c r="F22" s="41">
        <v>0.38900000000000001</v>
      </c>
      <c r="G22" s="47">
        <v>0</v>
      </c>
      <c r="H22" s="47">
        <v>0.28000000000000003</v>
      </c>
      <c r="I22" s="47">
        <v>0.72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0.5</v>
      </c>
      <c r="C23" s="39">
        <v>0.5</v>
      </c>
      <c r="D23" s="39">
        <v>0</v>
      </c>
      <c r="E23" s="40">
        <v>0</v>
      </c>
      <c r="F23" s="41">
        <v>0.5</v>
      </c>
      <c r="G23" s="47">
        <v>0</v>
      </c>
      <c r="H23" s="47">
        <v>0.17</v>
      </c>
      <c r="I23" s="47">
        <v>0.83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0.63600000000000001</v>
      </c>
      <c r="C24" s="39">
        <v>0.36399999999999999</v>
      </c>
      <c r="D24" s="39">
        <v>0</v>
      </c>
      <c r="E24" s="40">
        <v>0</v>
      </c>
      <c r="F24" s="41">
        <v>0.36399999999999999</v>
      </c>
      <c r="G24" s="47">
        <v>0</v>
      </c>
      <c r="H24" s="47">
        <v>0.36</v>
      </c>
      <c r="I24" s="47">
        <v>0.64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0.28000000000000003</v>
      </c>
      <c r="C25" s="39">
        <v>0.72</v>
      </c>
      <c r="D25" s="39">
        <v>0</v>
      </c>
      <c r="E25" s="40">
        <v>0</v>
      </c>
      <c r="F25" s="41">
        <v>0.72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0.5</v>
      </c>
      <c r="C27" s="39">
        <v>0.5</v>
      </c>
      <c r="D27" s="39">
        <v>0</v>
      </c>
      <c r="E27" s="40">
        <v>0</v>
      </c>
      <c r="F27" s="41">
        <v>0.5</v>
      </c>
      <c r="G27" s="39">
        <v>0</v>
      </c>
      <c r="H27" s="39">
        <v>0.11</v>
      </c>
      <c r="I27" s="39">
        <v>0.89</v>
      </c>
      <c r="J27" s="39">
        <v>0</v>
      </c>
      <c r="K27" s="42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L28"/>
  <sheetViews>
    <sheetView topLeftCell="A10" workbookViewId="0">
      <selection activeCell="L24" sqref="L24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452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 ht="15" customHeight="1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 ht="15" customHeight="1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 ht="15" customHeight="1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1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0.94</v>
      </c>
      <c r="C9" s="39">
        <v>0.06</v>
      </c>
      <c r="D9" s="39">
        <v>0</v>
      </c>
      <c r="E9" s="40">
        <v>0</v>
      </c>
      <c r="F9" s="41">
        <v>0.06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0.54500000000000004</v>
      </c>
      <c r="C10" s="39">
        <v>0.45500000000000002</v>
      </c>
      <c r="D10" s="39">
        <v>0</v>
      </c>
      <c r="E10" s="40">
        <v>0</v>
      </c>
      <c r="F10" s="41">
        <v>0.45500000000000002</v>
      </c>
      <c r="G10" s="39">
        <v>0</v>
      </c>
      <c r="H10" s="39">
        <v>1</v>
      </c>
      <c r="I10" s="39">
        <v>0</v>
      </c>
      <c r="J10" s="39">
        <v>0</v>
      </c>
      <c r="K10" s="42">
        <v>1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0.55600000000000005</v>
      </c>
      <c r="C12" s="39">
        <v>0.44400000000000001</v>
      </c>
      <c r="D12" s="39">
        <v>0</v>
      </c>
      <c r="E12" s="40">
        <v>0</v>
      </c>
      <c r="F12" s="41">
        <v>0.44400000000000001</v>
      </c>
      <c r="G12" s="40">
        <v>0.06</v>
      </c>
      <c r="H12" s="40">
        <v>0.72</v>
      </c>
      <c r="I12" s="40">
        <v>0.22</v>
      </c>
      <c r="J12" s="40">
        <v>0</v>
      </c>
      <c r="K12" s="41">
        <v>0.94</v>
      </c>
      <c r="L12" s="43"/>
    </row>
    <row r="13" spans="1:12">
      <c r="A13" s="38" t="s">
        <v>353</v>
      </c>
      <c r="B13" s="39">
        <v>0.182</v>
      </c>
      <c r="C13" s="39">
        <v>0.81799999999999995</v>
      </c>
      <c r="D13" s="39">
        <v>0</v>
      </c>
      <c r="E13" s="40">
        <v>0</v>
      </c>
      <c r="F13" s="41">
        <v>0.81799999999999995</v>
      </c>
      <c r="G13" s="40">
        <v>0.05</v>
      </c>
      <c r="H13" s="40">
        <v>0.95</v>
      </c>
      <c r="I13" s="40">
        <v>0</v>
      </c>
      <c r="J13" s="40">
        <v>0</v>
      </c>
      <c r="K13" s="41">
        <v>0.95</v>
      </c>
      <c r="L13" s="43"/>
    </row>
    <row r="14" spans="1:12">
      <c r="A14" s="38" t="s">
        <v>354</v>
      </c>
      <c r="B14" s="39">
        <v>0.5</v>
      </c>
      <c r="C14" s="39">
        <v>0.5</v>
      </c>
      <c r="D14" s="39">
        <v>0</v>
      </c>
      <c r="E14" s="40">
        <v>0</v>
      </c>
      <c r="F14" s="41">
        <v>0.5</v>
      </c>
      <c r="G14" s="40">
        <v>0</v>
      </c>
      <c r="H14" s="40">
        <v>0.7</v>
      </c>
      <c r="I14" s="40">
        <v>0.3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 ht="17.25" customHeight="1">
      <c r="A16" s="46" t="s">
        <v>356</v>
      </c>
      <c r="B16" s="39">
        <v>0.52400000000000002</v>
      </c>
      <c r="C16" s="39">
        <v>0.47599999999999998</v>
      </c>
      <c r="D16" s="39">
        <v>0</v>
      </c>
      <c r="E16" s="39">
        <v>0</v>
      </c>
      <c r="F16" s="42">
        <v>0.76200000000000001</v>
      </c>
      <c r="G16" s="47">
        <v>0</v>
      </c>
      <c r="H16" s="47">
        <v>0.62</v>
      </c>
      <c r="I16" s="47">
        <v>0.38</v>
      </c>
      <c r="J16" s="47">
        <v>0</v>
      </c>
      <c r="K16" s="48">
        <v>1</v>
      </c>
      <c r="L16" s="49"/>
    </row>
    <row r="17" spans="1:12">
      <c r="A17" s="51" t="s">
        <v>472</v>
      </c>
      <c r="B17" s="39">
        <v>0.66700000000000004</v>
      </c>
      <c r="C17" s="39">
        <v>0.33300000000000002</v>
      </c>
      <c r="D17" s="39">
        <v>0</v>
      </c>
      <c r="E17" s="39">
        <v>0</v>
      </c>
      <c r="F17" s="42">
        <v>0.33300000000000002</v>
      </c>
      <c r="G17" s="47">
        <v>0</v>
      </c>
      <c r="H17" s="47">
        <v>0.67</v>
      </c>
      <c r="I17" s="47">
        <v>0.33</v>
      </c>
      <c r="J17" s="47">
        <v>0</v>
      </c>
      <c r="K17" s="48">
        <v>1</v>
      </c>
      <c r="L17" s="49"/>
    </row>
    <row r="18" spans="1:12">
      <c r="A18" s="51" t="s">
        <v>357</v>
      </c>
      <c r="B18" s="39">
        <v>0.63600000000000001</v>
      </c>
      <c r="C18" s="39">
        <v>0.36399999999999999</v>
      </c>
      <c r="D18" s="39">
        <v>0</v>
      </c>
      <c r="E18" s="39">
        <v>0</v>
      </c>
      <c r="F18" s="42">
        <v>0.36399999999999999</v>
      </c>
      <c r="G18" s="47">
        <v>0</v>
      </c>
      <c r="H18" s="47">
        <v>0.73</v>
      </c>
      <c r="I18" s="47">
        <v>0.27</v>
      </c>
      <c r="J18" s="47">
        <v>0</v>
      </c>
      <c r="K18" s="48">
        <v>1</v>
      </c>
      <c r="L18" s="49"/>
    </row>
    <row r="19" spans="1:12">
      <c r="A19" s="51" t="s">
        <v>358</v>
      </c>
      <c r="B19" s="39">
        <v>0.9</v>
      </c>
      <c r="C19" s="39">
        <v>0.1</v>
      </c>
      <c r="D19" s="39">
        <v>0</v>
      </c>
      <c r="E19" s="39">
        <v>0</v>
      </c>
      <c r="F19" s="42">
        <v>0.1</v>
      </c>
      <c r="G19" s="47">
        <v>0</v>
      </c>
      <c r="H19" s="47">
        <v>0.7</v>
      </c>
      <c r="I19" s="47">
        <v>0.3</v>
      </c>
      <c r="J19" s="47">
        <v>0</v>
      </c>
      <c r="K19" s="48">
        <v>1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0.54500000000000004</v>
      </c>
      <c r="C21" s="39">
        <v>0.45500000000000002</v>
      </c>
      <c r="D21" s="39">
        <v>0</v>
      </c>
      <c r="E21" s="40">
        <v>0</v>
      </c>
      <c r="F21" s="41">
        <v>0.45500000000000002</v>
      </c>
      <c r="G21" s="47">
        <v>0</v>
      </c>
      <c r="H21" s="47">
        <v>0.82</v>
      </c>
      <c r="I21" s="47">
        <v>0.18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0.61099999999999999</v>
      </c>
      <c r="C22" s="39">
        <v>0.38900000000000001</v>
      </c>
      <c r="D22" s="39">
        <v>0</v>
      </c>
      <c r="E22" s="40">
        <v>0</v>
      </c>
      <c r="F22" s="41">
        <v>0.38900000000000001</v>
      </c>
      <c r="G22" s="47">
        <v>0</v>
      </c>
      <c r="H22" s="47">
        <v>0.39</v>
      </c>
      <c r="I22" s="47">
        <v>0.61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0.5</v>
      </c>
      <c r="C23" s="39">
        <v>0.5</v>
      </c>
      <c r="D23" s="39">
        <v>0</v>
      </c>
      <c r="E23" s="40">
        <v>0</v>
      </c>
      <c r="F23" s="41">
        <v>0.5</v>
      </c>
      <c r="G23" s="47">
        <v>0</v>
      </c>
      <c r="H23" s="47">
        <v>0.25</v>
      </c>
      <c r="I23" s="47">
        <v>0.75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0.72699999999999998</v>
      </c>
      <c r="C24" s="39">
        <v>0.27300000000000002</v>
      </c>
      <c r="D24" s="39">
        <v>0</v>
      </c>
      <c r="E24" s="40">
        <v>0</v>
      </c>
      <c r="F24" s="41">
        <v>0.27300000000000002</v>
      </c>
      <c r="G24" s="47">
        <v>0</v>
      </c>
      <c r="H24" s="47">
        <v>0.73</v>
      </c>
      <c r="I24" s="47">
        <v>0.27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0.56000000000000005</v>
      </c>
      <c r="C25" s="39">
        <v>0.44</v>
      </c>
      <c r="D25" s="39">
        <v>0</v>
      </c>
      <c r="E25" s="40">
        <v>0</v>
      </c>
      <c r="F25" s="41">
        <v>0.44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0.5</v>
      </c>
      <c r="C27" s="39">
        <v>0.5</v>
      </c>
      <c r="D27" s="39">
        <v>0</v>
      </c>
      <c r="E27" s="40">
        <v>0</v>
      </c>
      <c r="F27" s="41">
        <v>0.5</v>
      </c>
      <c r="G27" s="39">
        <v>0</v>
      </c>
      <c r="H27" s="39">
        <v>0.39</v>
      </c>
      <c r="I27" s="39">
        <v>0.61</v>
      </c>
      <c r="J27" s="39">
        <v>0</v>
      </c>
      <c r="K27" s="42">
        <v>1</v>
      </c>
      <c r="L27" s="43"/>
    </row>
    <row r="28" spans="1:12">
      <c r="A28" s="13"/>
      <c r="B28" s="81"/>
      <c r="C28" s="81"/>
      <c r="D28" s="81"/>
      <c r="E28" s="81"/>
      <c r="F28" s="81"/>
      <c r="G28" s="13"/>
      <c r="H28" s="13"/>
      <c r="I28" s="13"/>
      <c r="J28" s="13"/>
      <c r="K28" s="13"/>
      <c r="L28" s="1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L27"/>
  <sheetViews>
    <sheetView topLeftCell="A10" workbookViewId="0">
      <selection activeCell="L24" sqref="L24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453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 ht="15" customHeight="1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 ht="15" customHeight="1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 ht="15" customHeight="1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1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0.59</v>
      </c>
      <c r="D9" s="39">
        <v>0.41</v>
      </c>
      <c r="E9" s="40">
        <v>0</v>
      </c>
      <c r="F9" s="41">
        <v>1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</v>
      </c>
      <c r="C10" s="39">
        <v>1</v>
      </c>
      <c r="D10" s="39">
        <v>0</v>
      </c>
      <c r="E10" s="40">
        <v>0</v>
      </c>
      <c r="F10" s="41">
        <v>1</v>
      </c>
      <c r="G10" s="39">
        <v>0</v>
      </c>
      <c r="H10" s="39">
        <v>0.27</v>
      </c>
      <c r="I10" s="39">
        <v>0.73</v>
      </c>
      <c r="J10" s="39">
        <v>0</v>
      </c>
      <c r="K10" s="42">
        <v>1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</v>
      </c>
      <c r="C12" s="39">
        <v>1</v>
      </c>
      <c r="D12" s="39">
        <v>0</v>
      </c>
      <c r="E12" s="40">
        <v>0</v>
      </c>
      <c r="F12" s="41">
        <v>1</v>
      </c>
      <c r="G12" s="40">
        <v>0</v>
      </c>
      <c r="H12" s="40">
        <v>0.22</v>
      </c>
      <c r="I12" s="40">
        <v>0.78</v>
      </c>
      <c r="J12" s="40">
        <v>0</v>
      </c>
      <c r="K12" s="41">
        <v>1</v>
      </c>
      <c r="L12" s="43"/>
    </row>
    <row r="13" spans="1:12">
      <c r="A13" s="38" t="s">
        <v>353</v>
      </c>
      <c r="B13" s="39">
        <v>0</v>
      </c>
      <c r="C13" s="39">
        <v>1</v>
      </c>
      <c r="D13" s="39">
        <v>0</v>
      </c>
      <c r="E13" s="40">
        <v>0</v>
      </c>
      <c r="F13" s="41">
        <v>1</v>
      </c>
      <c r="G13" s="40">
        <v>0</v>
      </c>
      <c r="H13" s="40">
        <v>0.86</v>
      </c>
      <c r="I13" s="40">
        <v>0.14000000000000001</v>
      </c>
      <c r="J13" s="40">
        <v>0</v>
      </c>
      <c r="K13" s="41">
        <v>1</v>
      </c>
      <c r="L13" s="43"/>
    </row>
    <row r="14" spans="1:12">
      <c r="A14" s="38" t="s">
        <v>354</v>
      </c>
      <c r="B14" s="39">
        <v>0</v>
      </c>
      <c r="C14" s="39">
        <v>1</v>
      </c>
      <c r="D14" s="39">
        <v>0</v>
      </c>
      <c r="E14" s="40">
        <v>0</v>
      </c>
      <c r="F14" s="41">
        <v>1</v>
      </c>
      <c r="G14" s="40">
        <v>0</v>
      </c>
      <c r="H14" s="40">
        <v>0.5</v>
      </c>
      <c r="I14" s="40">
        <v>0.5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 ht="17.25" customHeight="1">
      <c r="A16" s="46" t="s">
        <v>356</v>
      </c>
      <c r="B16" s="39">
        <v>0.19</v>
      </c>
      <c r="C16" s="39">
        <v>0.81</v>
      </c>
      <c r="D16" s="39">
        <v>0</v>
      </c>
      <c r="E16" s="39">
        <v>0</v>
      </c>
      <c r="F16" s="42">
        <v>0.81</v>
      </c>
      <c r="G16" s="47">
        <v>0</v>
      </c>
      <c r="H16" s="47">
        <v>0.28999999999999998</v>
      </c>
      <c r="I16" s="47">
        <v>0.71</v>
      </c>
      <c r="J16" s="47">
        <v>0</v>
      </c>
      <c r="K16" s="48">
        <v>1</v>
      </c>
      <c r="L16" s="49"/>
    </row>
    <row r="17" spans="1:12" ht="17.25" customHeight="1">
      <c r="A17" s="46" t="s">
        <v>472</v>
      </c>
      <c r="B17" s="39">
        <v>9.5000000000000001E-2</v>
      </c>
      <c r="C17" s="39">
        <v>0.90500000000000003</v>
      </c>
      <c r="D17" s="39">
        <v>0</v>
      </c>
      <c r="E17" s="39">
        <v>0</v>
      </c>
      <c r="F17" s="42">
        <v>0.90500000000000003</v>
      </c>
      <c r="G17" s="47">
        <v>0</v>
      </c>
      <c r="H17" s="47">
        <v>0.1</v>
      </c>
      <c r="I17" s="47">
        <v>0.9</v>
      </c>
      <c r="J17" s="47">
        <v>0</v>
      </c>
      <c r="K17" s="48">
        <v>1</v>
      </c>
      <c r="L17" s="49"/>
    </row>
    <row r="18" spans="1:12">
      <c r="A18" s="50" t="s">
        <v>357</v>
      </c>
      <c r="B18" s="39">
        <v>0</v>
      </c>
      <c r="C18" s="39">
        <v>1</v>
      </c>
      <c r="D18" s="39">
        <v>0</v>
      </c>
      <c r="E18" s="40">
        <v>0</v>
      </c>
      <c r="F18" s="41">
        <v>1</v>
      </c>
      <c r="G18" s="47">
        <v>0</v>
      </c>
      <c r="H18" s="47">
        <v>0.91</v>
      </c>
      <c r="I18" s="47">
        <v>0.09</v>
      </c>
      <c r="J18" s="47">
        <v>0</v>
      </c>
      <c r="K18" s="48">
        <v>1</v>
      </c>
      <c r="L18" s="49"/>
    </row>
    <row r="19" spans="1:12">
      <c r="A19" s="51" t="s">
        <v>358</v>
      </c>
      <c r="B19" s="39">
        <v>0</v>
      </c>
      <c r="C19" s="39">
        <v>1</v>
      </c>
      <c r="D19" s="39">
        <v>0</v>
      </c>
      <c r="E19" s="40">
        <v>0</v>
      </c>
      <c r="F19" s="41">
        <v>1</v>
      </c>
      <c r="G19" s="47">
        <v>0</v>
      </c>
      <c r="H19" s="47">
        <v>0.1</v>
      </c>
      <c r="I19" s="47">
        <v>0.9</v>
      </c>
      <c r="J19" s="47">
        <v>0</v>
      </c>
      <c r="K19" s="48">
        <v>1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</v>
      </c>
      <c r="C21" s="39">
        <v>1</v>
      </c>
      <c r="D21" s="39">
        <v>0</v>
      </c>
      <c r="E21" s="40">
        <v>0</v>
      </c>
      <c r="F21" s="41">
        <v>1</v>
      </c>
      <c r="G21" s="47">
        <v>0</v>
      </c>
      <c r="H21" s="47">
        <v>0</v>
      </c>
      <c r="I21" s="47">
        <v>1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</v>
      </c>
      <c r="C22" s="39">
        <v>1</v>
      </c>
      <c r="D22" s="39">
        <v>0</v>
      </c>
      <c r="E22" s="40">
        <v>0</v>
      </c>
      <c r="F22" s="41">
        <v>1</v>
      </c>
      <c r="G22" s="47">
        <v>0</v>
      </c>
      <c r="H22" s="47">
        <v>0.17</v>
      </c>
      <c r="I22" s="47">
        <v>0.83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</v>
      </c>
      <c r="C23" s="39">
        <v>1</v>
      </c>
      <c r="D23" s="39">
        <v>0</v>
      </c>
      <c r="E23" s="40">
        <v>0</v>
      </c>
      <c r="F23" s="41">
        <v>1</v>
      </c>
      <c r="G23" s="47">
        <v>0</v>
      </c>
      <c r="H23" s="47">
        <v>0</v>
      </c>
      <c r="I23" s="47">
        <v>1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0.27300000000000002</v>
      </c>
      <c r="C24" s="39">
        <v>0.72699999999999998</v>
      </c>
      <c r="D24" s="39">
        <v>0</v>
      </c>
      <c r="E24" s="40">
        <v>0</v>
      </c>
      <c r="F24" s="41">
        <v>0.72699999999999998</v>
      </c>
      <c r="G24" s="47">
        <v>0</v>
      </c>
      <c r="H24" s="47">
        <v>0.18</v>
      </c>
      <c r="I24" s="47">
        <v>0.82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0.11</v>
      </c>
      <c r="C25" s="39">
        <v>0.89</v>
      </c>
      <c r="D25" s="39">
        <v>0</v>
      </c>
      <c r="E25" s="40">
        <v>0</v>
      </c>
      <c r="F25" s="41">
        <v>0.89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</v>
      </c>
      <c r="C27" s="39">
        <v>1</v>
      </c>
      <c r="D27" s="39">
        <v>0</v>
      </c>
      <c r="E27" s="40">
        <v>0</v>
      </c>
      <c r="F27" s="41">
        <v>1</v>
      </c>
      <c r="G27" s="39">
        <v>0</v>
      </c>
      <c r="H27" s="39">
        <v>0.06</v>
      </c>
      <c r="I27" s="39">
        <v>0.94</v>
      </c>
      <c r="J27" s="39">
        <v>0</v>
      </c>
      <c r="K27" s="42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L27"/>
  <sheetViews>
    <sheetView topLeftCell="A10" workbookViewId="0">
      <selection activeCell="K24" sqref="K24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454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 ht="15" customHeight="1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 ht="15" customHeight="1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 ht="15" customHeight="1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1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0.59</v>
      </c>
      <c r="D9" s="39">
        <v>0.41</v>
      </c>
      <c r="E9" s="40">
        <v>0</v>
      </c>
      <c r="F9" s="41">
        <v>1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0.54500000000000004</v>
      </c>
      <c r="C10" s="39">
        <v>0.45500000000000002</v>
      </c>
      <c r="D10" s="39">
        <v>0</v>
      </c>
      <c r="E10" s="40">
        <v>0</v>
      </c>
      <c r="F10" s="41">
        <v>0.45500000000000002</v>
      </c>
      <c r="G10" s="39">
        <v>0</v>
      </c>
      <c r="H10" s="39">
        <v>1</v>
      </c>
      <c r="I10" s="39">
        <v>0</v>
      </c>
      <c r="J10" s="39">
        <v>0</v>
      </c>
      <c r="K10" s="42">
        <v>1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0.55600000000000005</v>
      </c>
      <c r="C12" s="39">
        <v>0.44400000000000001</v>
      </c>
      <c r="D12" s="39">
        <v>0</v>
      </c>
      <c r="E12" s="40">
        <v>0</v>
      </c>
      <c r="F12" s="41">
        <v>0.44400000000000001</v>
      </c>
      <c r="G12" s="40">
        <v>0</v>
      </c>
      <c r="H12" s="40">
        <v>1</v>
      </c>
      <c r="I12" s="40">
        <v>0</v>
      </c>
      <c r="J12" s="40">
        <v>0</v>
      </c>
      <c r="K12" s="41">
        <v>1</v>
      </c>
      <c r="L12" s="43"/>
    </row>
    <row r="13" spans="1:12">
      <c r="A13" s="38" t="s">
        <v>353</v>
      </c>
      <c r="B13" s="39">
        <v>0.40899999999999997</v>
      </c>
      <c r="C13" s="39">
        <v>0.59099999999999997</v>
      </c>
      <c r="D13" s="39">
        <v>0</v>
      </c>
      <c r="E13" s="40">
        <v>0</v>
      </c>
      <c r="F13" s="41">
        <v>0.59099999999999997</v>
      </c>
      <c r="G13" s="40">
        <v>0</v>
      </c>
      <c r="H13" s="40">
        <v>1</v>
      </c>
      <c r="I13" s="40">
        <v>0</v>
      </c>
      <c r="J13" s="40">
        <v>0</v>
      </c>
      <c r="K13" s="41">
        <v>1</v>
      </c>
      <c r="L13" s="43"/>
    </row>
    <row r="14" spans="1:12">
      <c r="A14" s="38" t="s">
        <v>354</v>
      </c>
      <c r="B14" s="39">
        <v>0.7</v>
      </c>
      <c r="C14" s="39">
        <v>0.3</v>
      </c>
      <c r="D14" s="39">
        <v>0</v>
      </c>
      <c r="E14" s="40">
        <v>0</v>
      </c>
      <c r="F14" s="41">
        <v>0.3</v>
      </c>
      <c r="G14" s="40">
        <v>0</v>
      </c>
      <c r="H14" s="40">
        <v>0.6</v>
      </c>
      <c r="I14" s="40">
        <v>0.4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 ht="17.25" customHeight="1">
      <c r="A16" s="46" t="s">
        <v>356</v>
      </c>
      <c r="B16" s="39">
        <v>0.33300000000000002</v>
      </c>
      <c r="C16" s="39">
        <v>0.66700000000000004</v>
      </c>
      <c r="D16" s="39">
        <v>0</v>
      </c>
      <c r="E16" s="39">
        <v>0</v>
      </c>
      <c r="F16" s="42">
        <v>0.66700000000000004</v>
      </c>
      <c r="G16" s="47">
        <v>0</v>
      </c>
      <c r="H16" s="47">
        <v>0.33</v>
      </c>
      <c r="I16" s="47">
        <v>0.67</v>
      </c>
      <c r="J16" s="47">
        <v>0</v>
      </c>
      <c r="K16" s="48">
        <v>1</v>
      </c>
      <c r="L16" s="49"/>
    </row>
    <row r="17" spans="1:12" ht="17.25" customHeight="1">
      <c r="A17" s="46" t="s">
        <v>472</v>
      </c>
      <c r="B17" s="39">
        <v>0.66700000000000004</v>
      </c>
      <c r="C17" s="39">
        <v>0.33300000000000002</v>
      </c>
      <c r="D17" s="39">
        <v>0</v>
      </c>
      <c r="E17" s="39">
        <v>0</v>
      </c>
      <c r="F17" s="42">
        <v>0.33300000000000002</v>
      </c>
      <c r="G17" s="47">
        <v>0</v>
      </c>
      <c r="H17" s="47">
        <v>0.56999999999999995</v>
      </c>
      <c r="I17" s="47">
        <v>0.43</v>
      </c>
      <c r="J17" s="47">
        <v>0</v>
      </c>
      <c r="K17" s="48">
        <v>1</v>
      </c>
      <c r="L17" s="49"/>
    </row>
    <row r="18" spans="1:12">
      <c r="A18" s="50" t="s">
        <v>357</v>
      </c>
      <c r="B18" s="39">
        <v>0.63600000000000001</v>
      </c>
      <c r="C18" s="39">
        <v>0.36399999999999999</v>
      </c>
      <c r="D18" s="39">
        <v>0</v>
      </c>
      <c r="E18" s="39">
        <v>0</v>
      </c>
      <c r="F18" s="42">
        <v>0.36399999999999999</v>
      </c>
      <c r="G18" s="47">
        <v>0</v>
      </c>
      <c r="H18" s="47">
        <v>1</v>
      </c>
      <c r="I18" s="47">
        <v>0</v>
      </c>
      <c r="J18" s="47">
        <v>0</v>
      </c>
      <c r="K18" s="48">
        <v>1</v>
      </c>
      <c r="L18" s="49"/>
    </row>
    <row r="19" spans="1:12">
      <c r="A19" s="51" t="s">
        <v>358</v>
      </c>
      <c r="B19" s="39">
        <v>0.9</v>
      </c>
      <c r="C19" s="39">
        <v>0.1</v>
      </c>
      <c r="D19" s="39">
        <v>0</v>
      </c>
      <c r="E19" s="39">
        <v>0</v>
      </c>
      <c r="F19" s="42">
        <v>0.1</v>
      </c>
      <c r="G19" s="47">
        <v>0</v>
      </c>
      <c r="H19" s="47">
        <v>0.7</v>
      </c>
      <c r="I19" s="47">
        <v>0.3</v>
      </c>
      <c r="J19" s="47">
        <v>0</v>
      </c>
      <c r="K19" s="48">
        <v>1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0.54500000000000004</v>
      </c>
      <c r="C21" s="39">
        <v>0.45500000000000002</v>
      </c>
      <c r="D21" s="39">
        <v>0</v>
      </c>
      <c r="E21" s="40">
        <v>0</v>
      </c>
      <c r="F21" s="41">
        <v>0.45500000000000002</v>
      </c>
      <c r="G21" s="47">
        <v>0</v>
      </c>
      <c r="H21" s="47">
        <v>0.18</v>
      </c>
      <c r="I21" s="47">
        <v>0.82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0.72199999999999998</v>
      </c>
      <c r="C22" s="39">
        <v>0.27800000000000002</v>
      </c>
      <c r="D22" s="39">
        <v>0</v>
      </c>
      <c r="E22" s="40">
        <v>0</v>
      </c>
      <c r="F22" s="41">
        <v>0.27800000000000002</v>
      </c>
      <c r="G22" s="47">
        <v>0</v>
      </c>
      <c r="H22" s="47">
        <v>0.39</v>
      </c>
      <c r="I22" s="47">
        <v>0.61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0.66700000000000004</v>
      </c>
      <c r="C23" s="39">
        <v>0.33300000000000002</v>
      </c>
      <c r="D23" s="39">
        <v>0</v>
      </c>
      <c r="E23" s="40">
        <v>0</v>
      </c>
      <c r="F23" s="41">
        <v>0.33300000000000002</v>
      </c>
      <c r="G23" s="47">
        <v>0</v>
      </c>
      <c r="H23" s="47">
        <v>0.17</v>
      </c>
      <c r="I23" s="47">
        <v>0.83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0.72699999999999998</v>
      </c>
      <c r="C24" s="39">
        <v>0.27300000000000002</v>
      </c>
      <c r="D24" s="39">
        <v>0</v>
      </c>
      <c r="E24" s="40">
        <v>0</v>
      </c>
      <c r="F24" s="41">
        <v>0.27300000000000002</v>
      </c>
      <c r="G24" s="47">
        <v>0</v>
      </c>
      <c r="H24" s="47">
        <v>0.36</v>
      </c>
      <c r="I24" s="47">
        <v>0.64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0.28000000000000003</v>
      </c>
      <c r="C25" s="39">
        <v>0.72</v>
      </c>
      <c r="D25" s="39">
        <v>0</v>
      </c>
      <c r="E25" s="40">
        <v>0</v>
      </c>
      <c r="F25" s="41">
        <v>0.72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0.5</v>
      </c>
      <c r="C27" s="39">
        <v>0.5</v>
      </c>
      <c r="D27" s="39">
        <v>0</v>
      </c>
      <c r="E27" s="40">
        <v>0</v>
      </c>
      <c r="F27" s="41">
        <v>0.5</v>
      </c>
      <c r="G27" s="39">
        <v>0</v>
      </c>
      <c r="H27" s="39">
        <v>0.28000000000000003</v>
      </c>
      <c r="I27" s="39">
        <v>0.72</v>
      </c>
      <c r="J27" s="39">
        <v>0</v>
      </c>
      <c r="K27" s="42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L27"/>
  <sheetViews>
    <sheetView topLeftCell="A10" workbookViewId="0">
      <selection activeCell="K25" sqref="K25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455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 ht="15" customHeight="1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 ht="15" customHeight="1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 ht="15" customHeight="1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1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0.59</v>
      </c>
      <c r="D9" s="39">
        <v>0.41</v>
      </c>
      <c r="E9" s="40">
        <v>0</v>
      </c>
      <c r="F9" s="41">
        <v>1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</v>
      </c>
      <c r="C10" s="39">
        <v>1</v>
      </c>
      <c r="D10" s="39">
        <v>0</v>
      </c>
      <c r="E10" s="40">
        <v>0</v>
      </c>
      <c r="F10" s="41">
        <v>1</v>
      </c>
      <c r="G10" s="39">
        <v>0</v>
      </c>
      <c r="H10" s="39">
        <v>0.09</v>
      </c>
      <c r="I10" s="39">
        <v>0.91</v>
      </c>
      <c r="J10" s="39">
        <v>0</v>
      </c>
      <c r="K10" s="42">
        <v>1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</v>
      </c>
      <c r="C12" s="39">
        <v>1</v>
      </c>
      <c r="D12" s="39">
        <v>0</v>
      </c>
      <c r="E12" s="40">
        <v>0</v>
      </c>
      <c r="F12" s="41">
        <v>1</v>
      </c>
      <c r="G12" s="40">
        <v>0</v>
      </c>
      <c r="H12" s="40">
        <v>0.67</v>
      </c>
      <c r="I12" s="40">
        <v>0.33</v>
      </c>
      <c r="J12" s="40">
        <v>0</v>
      </c>
      <c r="K12" s="41">
        <v>1</v>
      </c>
      <c r="L12" s="43"/>
    </row>
    <row r="13" spans="1:12">
      <c r="A13" s="38" t="s">
        <v>353</v>
      </c>
      <c r="B13" s="39">
        <v>0</v>
      </c>
      <c r="C13" s="39">
        <v>1</v>
      </c>
      <c r="D13" s="39">
        <v>0</v>
      </c>
      <c r="E13" s="40">
        <v>0</v>
      </c>
      <c r="F13" s="41">
        <v>1</v>
      </c>
      <c r="G13" s="40">
        <v>0</v>
      </c>
      <c r="H13" s="40">
        <v>0.23</v>
      </c>
      <c r="I13" s="40">
        <v>0.77</v>
      </c>
      <c r="J13" s="40">
        <v>0</v>
      </c>
      <c r="K13" s="41">
        <v>1</v>
      </c>
      <c r="L13" s="43"/>
    </row>
    <row r="14" spans="1:12">
      <c r="A14" s="38" t="s">
        <v>354</v>
      </c>
      <c r="B14" s="39">
        <v>0</v>
      </c>
      <c r="C14" s="39">
        <v>1</v>
      </c>
      <c r="D14" s="39">
        <v>0</v>
      </c>
      <c r="E14" s="40">
        <v>0</v>
      </c>
      <c r="F14" s="41">
        <v>1</v>
      </c>
      <c r="G14" s="40">
        <v>0</v>
      </c>
      <c r="H14" s="40">
        <v>0.1</v>
      </c>
      <c r="I14" s="40">
        <v>0.9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 ht="17.25" customHeight="1">
      <c r="A16" s="46" t="s">
        <v>356</v>
      </c>
      <c r="B16" s="39">
        <v>0.19</v>
      </c>
      <c r="C16" s="39">
        <v>0.81</v>
      </c>
      <c r="D16" s="39">
        <v>0</v>
      </c>
      <c r="E16" s="39">
        <v>0</v>
      </c>
      <c r="F16" s="42">
        <v>0.81</v>
      </c>
      <c r="G16" s="47">
        <v>0</v>
      </c>
      <c r="H16" s="47">
        <v>0.19</v>
      </c>
      <c r="I16" s="47">
        <v>0.81</v>
      </c>
      <c r="J16" s="47">
        <v>0</v>
      </c>
      <c r="K16" s="48">
        <v>1</v>
      </c>
      <c r="L16" s="49"/>
    </row>
    <row r="17" spans="1:12" ht="17.25" customHeight="1">
      <c r="A17" s="46" t="s">
        <v>472</v>
      </c>
      <c r="B17" s="39">
        <v>0.19</v>
      </c>
      <c r="C17" s="39">
        <v>0.81</v>
      </c>
      <c r="D17" s="39">
        <v>0</v>
      </c>
      <c r="E17" s="39">
        <v>0</v>
      </c>
      <c r="F17" s="42">
        <v>0.81</v>
      </c>
      <c r="G17" s="47">
        <v>0</v>
      </c>
      <c r="H17" s="47">
        <v>0.19</v>
      </c>
      <c r="I17" s="47">
        <v>0.81</v>
      </c>
      <c r="J17" s="47">
        <v>0</v>
      </c>
      <c r="K17" s="48">
        <v>1</v>
      </c>
      <c r="L17" s="49"/>
    </row>
    <row r="18" spans="1:12">
      <c r="A18" s="50" t="s">
        <v>357</v>
      </c>
      <c r="B18" s="39">
        <v>0</v>
      </c>
      <c r="C18" s="39">
        <v>1</v>
      </c>
      <c r="D18" s="39">
        <v>0</v>
      </c>
      <c r="E18" s="40">
        <v>0</v>
      </c>
      <c r="F18" s="41">
        <v>1</v>
      </c>
      <c r="G18" s="47">
        <v>0</v>
      </c>
      <c r="H18" s="47">
        <v>0.36</v>
      </c>
      <c r="I18" s="47">
        <v>0.64</v>
      </c>
      <c r="J18" s="47">
        <v>0</v>
      </c>
      <c r="K18" s="48">
        <v>1</v>
      </c>
      <c r="L18" s="49"/>
    </row>
    <row r="19" spans="1:12">
      <c r="A19" s="51" t="s">
        <v>358</v>
      </c>
      <c r="B19" s="39">
        <v>0</v>
      </c>
      <c r="C19" s="39">
        <v>1</v>
      </c>
      <c r="D19" s="39">
        <v>0</v>
      </c>
      <c r="E19" s="40">
        <v>0</v>
      </c>
      <c r="F19" s="41">
        <v>1</v>
      </c>
      <c r="G19" s="47">
        <v>0</v>
      </c>
      <c r="H19" s="47">
        <v>0.1</v>
      </c>
      <c r="I19" s="47">
        <v>0.9</v>
      </c>
      <c r="J19" s="47">
        <v>0</v>
      </c>
      <c r="K19" s="48">
        <v>1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</v>
      </c>
      <c r="C21" s="39">
        <v>1</v>
      </c>
      <c r="D21" s="39">
        <v>0</v>
      </c>
      <c r="E21" s="40">
        <v>0</v>
      </c>
      <c r="F21" s="41">
        <v>1</v>
      </c>
      <c r="G21" s="47">
        <v>0</v>
      </c>
      <c r="H21" s="47">
        <v>0</v>
      </c>
      <c r="I21" s="47">
        <v>1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</v>
      </c>
      <c r="C22" s="39">
        <v>1</v>
      </c>
      <c r="D22" s="39">
        <v>0</v>
      </c>
      <c r="E22" s="40">
        <v>0</v>
      </c>
      <c r="F22" s="41">
        <v>1</v>
      </c>
      <c r="G22" s="47">
        <v>0</v>
      </c>
      <c r="H22" s="47">
        <v>0</v>
      </c>
      <c r="I22" s="47">
        <v>1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0.16700000000000001</v>
      </c>
      <c r="C23" s="39">
        <v>0.83299999999999996</v>
      </c>
      <c r="D23" s="39">
        <v>0</v>
      </c>
      <c r="E23" s="40">
        <v>0</v>
      </c>
      <c r="F23" s="41">
        <v>0.83299999999999996</v>
      </c>
      <c r="G23" s="47">
        <v>0</v>
      </c>
      <c r="H23" s="47">
        <v>0.08</v>
      </c>
      <c r="I23" s="47">
        <v>0.92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0.27300000000000002</v>
      </c>
      <c r="C24" s="39">
        <v>0.72699999999999998</v>
      </c>
      <c r="D24" s="39">
        <v>0</v>
      </c>
      <c r="E24" s="40">
        <v>0</v>
      </c>
      <c r="F24" s="41">
        <v>0.72699999999999998</v>
      </c>
      <c r="G24" s="47">
        <v>0</v>
      </c>
      <c r="H24" s="47">
        <v>0.27</v>
      </c>
      <c r="I24" s="47">
        <v>0.73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0.28000000000000003</v>
      </c>
      <c r="C25" s="39">
        <v>0.72</v>
      </c>
      <c r="D25" s="39">
        <v>0</v>
      </c>
      <c r="E25" s="40">
        <v>0</v>
      </c>
      <c r="F25" s="41">
        <v>0.72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</v>
      </c>
      <c r="C27" s="39">
        <v>1</v>
      </c>
      <c r="D27" s="39">
        <v>0</v>
      </c>
      <c r="E27" s="40">
        <v>0</v>
      </c>
      <c r="F27" s="41">
        <v>1</v>
      </c>
      <c r="G27" s="39">
        <v>0</v>
      </c>
      <c r="H27" s="39">
        <v>0.06</v>
      </c>
      <c r="I27" s="39">
        <v>0.94</v>
      </c>
      <c r="J27" s="39">
        <v>0</v>
      </c>
      <c r="K27" s="42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L27"/>
  <sheetViews>
    <sheetView topLeftCell="A7" workbookViewId="0">
      <selection activeCell="L24" sqref="L24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456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 ht="15" customHeight="1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 ht="15" customHeight="1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 ht="15" customHeight="1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1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0.59</v>
      </c>
      <c r="D9" s="39">
        <v>0.41</v>
      </c>
      <c r="E9" s="40">
        <v>0</v>
      </c>
      <c r="F9" s="41">
        <v>1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0.54500000000000004</v>
      </c>
      <c r="C10" s="39">
        <v>0.45500000000000002</v>
      </c>
      <c r="D10" s="39">
        <v>0</v>
      </c>
      <c r="E10" s="40">
        <v>0</v>
      </c>
      <c r="F10" s="41">
        <v>0.45500000000000002</v>
      </c>
      <c r="G10" s="39">
        <v>0</v>
      </c>
      <c r="H10" s="39">
        <v>0.73</v>
      </c>
      <c r="I10" s="39">
        <v>0.27</v>
      </c>
      <c r="J10" s="39">
        <v>0</v>
      </c>
      <c r="K10" s="42">
        <v>1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0.44400000000000001</v>
      </c>
      <c r="C12" s="39">
        <v>0.55600000000000005</v>
      </c>
      <c r="D12" s="39">
        <v>0</v>
      </c>
      <c r="E12" s="40">
        <v>0</v>
      </c>
      <c r="F12" s="41">
        <v>0.55600000000000005</v>
      </c>
      <c r="G12" s="40">
        <v>0</v>
      </c>
      <c r="H12" s="40">
        <v>0.83</v>
      </c>
      <c r="I12" s="40">
        <v>0.17</v>
      </c>
      <c r="J12" s="40">
        <v>0</v>
      </c>
      <c r="K12" s="41">
        <v>1</v>
      </c>
      <c r="L12" s="43"/>
    </row>
    <row r="13" spans="1:12">
      <c r="A13" s="38" t="s">
        <v>353</v>
      </c>
      <c r="B13" s="39">
        <v>0.27300000000000002</v>
      </c>
      <c r="C13" s="39">
        <v>0.72699999999999998</v>
      </c>
      <c r="D13" s="39">
        <v>0</v>
      </c>
      <c r="E13" s="40">
        <v>0</v>
      </c>
      <c r="F13" s="41">
        <v>0.72699999999999998</v>
      </c>
      <c r="G13" s="40">
        <v>0.09</v>
      </c>
      <c r="H13" s="40">
        <v>0.45</v>
      </c>
      <c r="I13" s="40">
        <v>0.45</v>
      </c>
      <c r="J13" s="40">
        <v>0</v>
      </c>
      <c r="K13" s="41">
        <v>0.91</v>
      </c>
      <c r="L13" s="43"/>
    </row>
    <row r="14" spans="1:12">
      <c r="A14" s="38" t="s">
        <v>354</v>
      </c>
      <c r="B14" s="39">
        <v>0.6</v>
      </c>
      <c r="C14" s="39">
        <v>0.4</v>
      </c>
      <c r="D14" s="39">
        <v>0</v>
      </c>
      <c r="E14" s="40">
        <v>0</v>
      </c>
      <c r="F14" s="41">
        <v>0.4</v>
      </c>
      <c r="G14" s="40">
        <v>0</v>
      </c>
      <c r="H14" s="40">
        <v>0.8</v>
      </c>
      <c r="I14" s="40">
        <v>0.2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 ht="17.25" customHeight="1">
      <c r="A16" s="46" t="s">
        <v>356</v>
      </c>
      <c r="B16" s="39">
        <v>0.33300000000000002</v>
      </c>
      <c r="C16" s="39">
        <v>0.66700000000000004</v>
      </c>
      <c r="D16" s="39">
        <v>0</v>
      </c>
      <c r="E16" s="39">
        <v>0</v>
      </c>
      <c r="F16" s="42">
        <v>0.66700000000000004</v>
      </c>
      <c r="G16" s="47">
        <v>0.05</v>
      </c>
      <c r="H16" s="47">
        <v>0.38</v>
      </c>
      <c r="I16" s="47">
        <v>0.56999999999999995</v>
      </c>
      <c r="J16" s="47">
        <v>0</v>
      </c>
      <c r="K16" s="48">
        <v>0.95</v>
      </c>
      <c r="L16" s="49"/>
    </row>
    <row r="17" spans="1:12" ht="17.25" customHeight="1">
      <c r="A17" s="46" t="s">
        <v>472</v>
      </c>
      <c r="B17" s="39">
        <v>0.52400000000000002</v>
      </c>
      <c r="C17" s="39">
        <v>0.47599999999999998</v>
      </c>
      <c r="D17" s="39">
        <v>0</v>
      </c>
      <c r="E17" s="39">
        <v>0</v>
      </c>
      <c r="F17" s="42">
        <v>0.47599999999999998</v>
      </c>
      <c r="G17" s="47">
        <v>0</v>
      </c>
      <c r="H17" s="47">
        <v>0.62</v>
      </c>
      <c r="I17" s="47">
        <v>0.38</v>
      </c>
      <c r="J17" s="47">
        <v>0</v>
      </c>
      <c r="K17" s="48">
        <v>1</v>
      </c>
      <c r="L17" s="49"/>
    </row>
    <row r="18" spans="1:12" ht="14.25" customHeight="1">
      <c r="A18" s="50" t="s">
        <v>357</v>
      </c>
      <c r="B18" s="39">
        <v>0.63600000000000001</v>
      </c>
      <c r="C18" s="39">
        <v>0.36399999999999999</v>
      </c>
      <c r="D18" s="39">
        <v>0</v>
      </c>
      <c r="E18" s="39">
        <v>0</v>
      </c>
      <c r="F18" s="42">
        <v>0.36399999999999999</v>
      </c>
      <c r="G18" s="47">
        <v>0.18</v>
      </c>
      <c r="H18" s="47">
        <v>0.82</v>
      </c>
      <c r="I18" s="47">
        <v>0</v>
      </c>
      <c r="J18" s="47">
        <v>0</v>
      </c>
      <c r="K18" s="48">
        <v>0.82</v>
      </c>
      <c r="L18" s="49"/>
    </row>
    <row r="19" spans="1:12">
      <c r="A19" s="51" t="s">
        <v>358</v>
      </c>
      <c r="B19" s="39">
        <v>0.9</v>
      </c>
      <c r="C19" s="39">
        <v>0.1</v>
      </c>
      <c r="D19" s="39">
        <v>0</v>
      </c>
      <c r="E19" s="39">
        <v>0</v>
      </c>
      <c r="F19" s="42">
        <v>0.1</v>
      </c>
      <c r="G19" s="47">
        <v>0</v>
      </c>
      <c r="H19" s="47">
        <v>0.7</v>
      </c>
      <c r="I19" s="47">
        <v>0.3</v>
      </c>
      <c r="J19" s="47">
        <v>0</v>
      </c>
      <c r="K19" s="48">
        <v>1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0.54500000000000004</v>
      </c>
      <c r="C21" s="39">
        <v>0.45500000000000002</v>
      </c>
      <c r="D21" s="39">
        <v>0</v>
      </c>
      <c r="E21" s="40">
        <v>0</v>
      </c>
      <c r="F21" s="41">
        <v>0.45500000000000002</v>
      </c>
      <c r="G21" s="47">
        <v>0</v>
      </c>
      <c r="H21" s="47">
        <v>0.09</v>
      </c>
      <c r="I21" s="47">
        <v>0.91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0.72199999999999998</v>
      </c>
      <c r="C22" s="39">
        <v>0.27800000000000002</v>
      </c>
      <c r="D22" s="39">
        <v>0</v>
      </c>
      <c r="E22" s="40">
        <v>0</v>
      </c>
      <c r="F22" s="41">
        <v>0.27800000000000002</v>
      </c>
      <c r="G22" s="47">
        <v>0</v>
      </c>
      <c r="H22" s="47">
        <v>0.61</v>
      </c>
      <c r="I22" s="47">
        <v>0.39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0.16700000000000001</v>
      </c>
      <c r="C23" s="39">
        <v>0.83299999999999996</v>
      </c>
      <c r="D23" s="39">
        <v>0</v>
      </c>
      <c r="E23" s="40">
        <v>0</v>
      </c>
      <c r="F23" s="41">
        <v>0.83299999999999996</v>
      </c>
      <c r="G23" s="47">
        <v>0</v>
      </c>
      <c r="H23" s="47">
        <v>0.33</v>
      </c>
      <c r="I23" s="47">
        <v>0.67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0.54500000000000004</v>
      </c>
      <c r="C24" s="39">
        <v>0.45500000000000002</v>
      </c>
      <c r="D24" s="39">
        <v>0</v>
      </c>
      <c r="E24" s="40">
        <v>0</v>
      </c>
      <c r="F24" s="41">
        <v>0.45500000000000002</v>
      </c>
      <c r="G24" s="47">
        <v>0</v>
      </c>
      <c r="H24" s="47">
        <v>0.91</v>
      </c>
      <c r="I24" s="47">
        <v>0.09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0.72</v>
      </c>
      <c r="C25" s="39">
        <v>0.28000000000000003</v>
      </c>
      <c r="D25" s="39">
        <v>0</v>
      </c>
      <c r="E25" s="40">
        <v>0</v>
      </c>
      <c r="F25" s="41">
        <v>0.28000000000000003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0.5</v>
      </c>
      <c r="C27" s="39">
        <v>0.5</v>
      </c>
      <c r="D27" s="39">
        <v>0</v>
      </c>
      <c r="E27" s="40">
        <v>0</v>
      </c>
      <c r="F27" s="41">
        <v>0.5</v>
      </c>
      <c r="G27" s="39">
        <v>0</v>
      </c>
      <c r="H27" s="39">
        <v>0.5</v>
      </c>
      <c r="I27" s="39">
        <v>0.5</v>
      </c>
      <c r="J27" s="39">
        <v>0</v>
      </c>
      <c r="K27" s="42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L27"/>
  <sheetViews>
    <sheetView topLeftCell="A10" workbookViewId="0">
      <selection activeCell="L24" sqref="L24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457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 ht="15" customHeight="1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 ht="15" customHeight="1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 ht="15" customHeight="1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1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70"/>
      <c r="C8" s="70"/>
      <c r="D8" s="70"/>
      <c r="E8" s="71"/>
      <c r="F8" s="71"/>
      <c r="G8" s="72"/>
      <c r="H8" s="72"/>
      <c r="I8" s="72"/>
      <c r="J8" s="72"/>
      <c r="K8" s="72"/>
      <c r="L8" s="73"/>
    </row>
    <row r="9" spans="1:12">
      <c r="A9" s="38" t="s">
        <v>349</v>
      </c>
      <c r="B9" s="39">
        <v>1</v>
      </c>
      <c r="C9" s="39">
        <v>0</v>
      </c>
      <c r="D9" s="39">
        <v>0</v>
      </c>
      <c r="E9" s="40">
        <v>0</v>
      </c>
      <c r="F9" s="41">
        <v>0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</v>
      </c>
      <c r="C10" s="39">
        <v>1</v>
      </c>
      <c r="D10" s="39">
        <v>0</v>
      </c>
      <c r="E10" s="40">
        <v>0</v>
      </c>
      <c r="F10" s="41">
        <v>1</v>
      </c>
      <c r="G10" s="39">
        <v>0</v>
      </c>
      <c r="H10" s="39">
        <v>0.18</v>
      </c>
      <c r="I10" s="39">
        <v>0.82</v>
      </c>
      <c r="J10" s="39">
        <v>0</v>
      </c>
      <c r="K10" s="42">
        <v>1</v>
      </c>
      <c r="L10" s="43"/>
    </row>
    <row r="11" spans="1:12">
      <c r="A11" s="33" t="s">
        <v>351</v>
      </c>
      <c r="B11" s="70"/>
      <c r="C11" s="70"/>
      <c r="D11" s="70"/>
      <c r="E11" s="71"/>
      <c r="F11" s="71"/>
      <c r="G11" s="72"/>
      <c r="H11" s="72"/>
      <c r="I11" s="72"/>
      <c r="J11" s="72"/>
      <c r="K11" s="72"/>
      <c r="L11" s="74"/>
    </row>
    <row r="12" spans="1:12">
      <c r="A12" s="38" t="s">
        <v>352</v>
      </c>
      <c r="B12" s="39">
        <v>0</v>
      </c>
      <c r="C12" s="39">
        <v>1</v>
      </c>
      <c r="D12" s="39">
        <v>0</v>
      </c>
      <c r="E12" s="40">
        <v>0</v>
      </c>
      <c r="F12" s="41">
        <v>1</v>
      </c>
      <c r="G12" s="40">
        <v>0</v>
      </c>
      <c r="H12" s="40">
        <v>0.67</v>
      </c>
      <c r="I12" s="40">
        <v>0.33</v>
      </c>
      <c r="J12" s="40">
        <v>0</v>
      </c>
      <c r="K12" s="41">
        <v>1</v>
      </c>
      <c r="L12" s="43"/>
    </row>
    <row r="13" spans="1:12">
      <c r="A13" s="38" t="s">
        <v>353</v>
      </c>
      <c r="B13" s="39">
        <v>9.0999999999999998E-2</v>
      </c>
      <c r="C13" s="39">
        <v>0.90900000000000003</v>
      </c>
      <c r="D13" s="39">
        <v>0</v>
      </c>
      <c r="E13" s="40">
        <v>0</v>
      </c>
      <c r="F13" s="41">
        <v>0.90900000000000003</v>
      </c>
      <c r="G13" s="40">
        <v>0</v>
      </c>
      <c r="H13" s="40">
        <v>0.68</v>
      </c>
      <c r="I13" s="40">
        <v>0.32</v>
      </c>
      <c r="J13" s="40">
        <v>0</v>
      </c>
      <c r="K13" s="41">
        <v>1</v>
      </c>
      <c r="L13" s="43"/>
    </row>
    <row r="14" spans="1:12">
      <c r="A14" s="38" t="s">
        <v>354</v>
      </c>
      <c r="B14" s="39">
        <v>0</v>
      </c>
      <c r="C14" s="39">
        <v>1</v>
      </c>
      <c r="D14" s="39">
        <v>0</v>
      </c>
      <c r="E14" s="40">
        <v>0</v>
      </c>
      <c r="F14" s="41">
        <v>1</v>
      </c>
      <c r="G14" s="40">
        <v>0</v>
      </c>
      <c r="H14" s="40">
        <v>0.2</v>
      </c>
      <c r="I14" s="40">
        <v>0.8</v>
      </c>
      <c r="J14" s="40">
        <v>0</v>
      </c>
      <c r="K14" s="41">
        <v>1</v>
      </c>
      <c r="L14" s="43"/>
    </row>
    <row r="15" spans="1:12">
      <c r="A15" s="33" t="s">
        <v>355</v>
      </c>
      <c r="B15" s="70"/>
      <c r="C15" s="70"/>
      <c r="D15" s="70"/>
      <c r="E15" s="71"/>
      <c r="F15" s="71"/>
      <c r="G15" s="75"/>
      <c r="H15" s="75"/>
      <c r="I15" s="75"/>
      <c r="J15" s="75"/>
      <c r="K15" s="72"/>
      <c r="L15" s="74"/>
    </row>
    <row r="16" spans="1:12" ht="17.25" customHeight="1">
      <c r="A16" s="46" t="s">
        <v>356</v>
      </c>
      <c r="B16" s="39">
        <v>0.33300000000000002</v>
      </c>
      <c r="C16" s="39">
        <v>0.66700000000000004</v>
      </c>
      <c r="D16" s="39">
        <v>0</v>
      </c>
      <c r="E16" s="39">
        <v>0</v>
      </c>
      <c r="F16" s="42">
        <v>0.66700000000000004</v>
      </c>
      <c r="G16" s="47">
        <v>0</v>
      </c>
      <c r="H16" s="47">
        <v>0.38</v>
      </c>
      <c r="I16" s="47">
        <v>0.62</v>
      </c>
      <c r="J16" s="47">
        <v>0</v>
      </c>
      <c r="K16" s="48">
        <v>1</v>
      </c>
      <c r="L16" s="49"/>
    </row>
    <row r="17" spans="1:12" ht="17.25" customHeight="1">
      <c r="A17" s="46" t="s">
        <v>472</v>
      </c>
      <c r="B17" s="39">
        <v>0.23799999999999999</v>
      </c>
      <c r="C17" s="39">
        <v>0.76200000000000001</v>
      </c>
      <c r="D17" s="39">
        <v>0</v>
      </c>
      <c r="E17" s="39">
        <v>0</v>
      </c>
      <c r="F17" s="42">
        <v>0.76200000000000001</v>
      </c>
      <c r="G17" s="47">
        <v>0</v>
      </c>
      <c r="H17" s="47">
        <v>0.28999999999999998</v>
      </c>
      <c r="I17" s="47">
        <v>0.71</v>
      </c>
      <c r="J17" s="47">
        <v>0</v>
      </c>
      <c r="K17" s="48">
        <v>1</v>
      </c>
      <c r="L17" s="49"/>
    </row>
    <row r="18" spans="1:12">
      <c r="A18" s="50" t="s">
        <v>357</v>
      </c>
      <c r="B18" s="39">
        <v>0</v>
      </c>
      <c r="C18" s="39">
        <v>1</v>
      </c>
      <c r="D18" s="39">
        <v>0</v>
      </c>
      <c r="E18" s="40">
        <v>0</v>
      </c>
      <c r="F18" s="41">
        <v>1</v>
      </c>
      <c r="G18" s="47">
        <v>0</v>
      </c>
      <c r="H18" s="47">
        <v>0.55000000000000004</v>
      </c>
      <c r="I18" s="47">
        <v>0.45</v>
      </c>
      <c r="J18" s="47">
        <v>0</v>
      </c>
      <c r="K18" s="48">
        <v>1</v>
      </c>
      <c r="L18" s="49"/>
    </row>
    <row r="19" spans="1:12">
      <c r="A19" s="51" t="s">
        <v>358</v>
      </c>
      <c r="B19" s="39">
        <v>0</v>
      </c>
      <c r="C19" s="39">
        <v>1</v>
      </c>
      <c r="D19" s="39">
        <v>0</v>
      </c>
      <c r="E19" s="40">
        <v>0</v>
      </c>
      <c r="F19" s="41">
        <v>1</v>
      </c>
      <c r="G19" s="47">
        <v>0</v>
      </c>
      <c r="H19" s="47">
        <v>0.1</v>
      </c>
      <c r="I19" s="47">
        <v>0.9</v>
      </c>
      <c r="J19" s="47">
        <v>0</v>
      </c>
      <c r="K19" s="48">
        <v>1</v>
      </c>
      <c r="L19" s="49"/>
    </row>
    <row r="20" spans="1:12">
      <c r="A20" s="33" t="s">
        <v>359</v>
      </c>
      <c r="B20" s="70"/>
      <c r="C20" s="70"/>
      <c r="D20" s="70"/>
      <c r="E20" s="71"/>
      <c r="F20" s="71"/>
      <c r="G20" s="72"/>
      <c r="H20" s="72"/>
      <c r="I20" s="72"/>
      <c r="J20" s="72"/>
      <c r="K20" s="72"/>
      <c r="L20" s="74"/>
    </row>
    <row r="21" spans="1:12">
      <c r="A21" s="51" t="s">
        <v>360</v>
      </c>
      <c r="B21" s="39">
        <v>0</v>
      </c>
      <c r="C21" s="39">
        <v>1</v>
      </c>
      <c r="D21" s="39">
        <v>0</v>
      </c>
      <c r="E21" s="40">
        <v>0</v>
      </c>
      <c r="F21" s="41">
        <v>1</v>
      </c>
      <c r="G21" s="47">
        <v>0</v>
      </c>
      <c r="H21" s="47">
        <v>0</v>
      </c>
      <c r="I21" s="47">
        <v>1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</v>
      </c>
      <c r="C22" s="39">
        <v>1</v>
      </c>
      <c r="D22" s="39">
        <v>0</v>
      </c>
      <c r="E22" s="40">
        <v>0</v>
      </c>
      <c r="F22" s="41">
        <v>1</v>
      </c>
      <c r="G22" s="47">
        <v>0</v>
      </c>
      <c r="H22" s="47">
        <v>0</v>
      </c>
      <c r="I22" s="47">
        <v>1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0.33300000000000002</v>
      </c>
      <c r="C23" s="39">
        <v>0.66700000000000004</v>
      </c>
      <c r="D23" s="39">
        <v>0</v>
      </c>
      <c r="E23" s="40">
        <v>0</v>
      </c>
      <c r="F23" s="41">
        <v>0.66700000000000004</v>
      </c>
      <c r="G23" s="47">
        <v>0</v>
      </c>
      <c r="H23" s="47">
        <v>0.25</v>
      </c>
      <c r="I23" s="47">
        <v>0.75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0.27300000000000002</v>
      </c>
      <c r="C24" s="39">
        <v>0.72699999999999998</v>
      </c>
      <c r="D24" s="39">
        <v>0</v>
      </c>
      <c r="E24" s="40">
        <v>0</v>
      </c>
      <c r="F24" s="41">
        <v>0.72699999999999998</v>
      </c>
      <c r="G24" s="47">
        <v>0</v>
      </c>
      <c r="H24" s="47">
        <v>0.27</v>
      </c>
      <c r="I24" s="47">
        <v>0.73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0.33</v>
      </c>
      <c r="C25" s="39">
        <v>0.67</v>
      </c>
      <c r="D25" s="39">
        <v>0</v>
      </c>
      <c r="E25" s="40">
        <v>0</v>
      </c>
      <c r="F25" s="41">
        <v>0.67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76"/>
      <c r="C26" s="76"/>
      <c r="D26" s="76"/>
      <c r="E26" s="77"/>
      <c r="F26" s="78"/>
      <c r="G26" s="76"/>
      <c r="H26" s="76"/>
      <c r="I26" s="76"/>
      <c r="J26" s="76"/>
      <c r="K26" s="79"/>
      <c r="L26" s="80"/>
    </row>
    <row r="27" spans="1:12">
      <c r="A27" s="54" t="s">
        <v>365</v>
      </c>
      <c r="B27" s="39">
        <v>0</v>
      </c>
      <c r="C27" s="39">
        <v>1</v>
      </c>
      <c r="D27" s="39">
        <v>0</v>
      </c>
      <c r="E27" s="40">
        <v>0</v>
      </c>
      <c r="F27" s="41">
        <v>1</v>
      </c>
      <c r="G27" s="47">
        <v>0</v>
      </c>
      <c r="H27" s="47">
        <v>0</v>
      </c>
      <c r="I27" s="47">
        <v>1</v>
      </c>
      <c r="J27" s="47">
        <v>0</v>
      </c>
      <c r="K27" s="48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L27"/>
  <sheetViews>
    <sheetView topLeftCell="A10" workbookViewId="0">
      <selection activeCell="L24" sqref="L24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458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 ht="15" customHeight="1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 ht="15" customHeight="1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 ht="15" customHeight="1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1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0.65</v>
      </c>
      <c r="D9" s="39">
        <v>0.35</v>
      </c>
      <c r="E9" s="40">
        <v>0</v>
      </c>
      <c r="F9" s="41">
        <v>1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0.72699999999999998</v>
      </c>
      <c r="C10" s="39">
        <v>0.27300000000000002</v>
      </c>
      <c r="D10" s="39">
        <v>0</v>
      </c>
      <c r="E10" s="40">
        <v>0</v>
      </c>
      <c r="F10" s="41">
        <v>0.27300000000000002</v>
      </c>
      <c r="G10" s="39">
        <v>0</v>
      </c>
      <c r="H10" s="39">
        <v>1</v>
      </c>
      <c r="I10" s="39">
        <v>0</v>
      </c>
      <c r="J10" s="39">
        <v>0</v>
      </c>
      <c r="K10" s="42">
        <v>1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0.61099999999999999</v>
      </c>
      <c r="C12" s="39">
        <v>0.38900000000000001</v>
      </c>
      <c r="D12" s="39">
        <v>0</v>
      </c>
      <c r="E12" s="40">
        <v>0</v>
      </c>
      <c r="F12" s="41">
        <v>0.38900000000000001</v>
      </c>
      <c r="G12" s="40">
        <v>0</v>
      </c>
      <c r="H12" s="40">
        <v>0.89</v>
      </c>
      <c r="I12" s="40">
        <v>0.11</v>
      </c>
      <c r="J12" s="40">
        <v>0</v>
      </c>
      <c r="K12" s="41">
        <v>1</v>
      </c>
      <c r="L12" s="43"/>
    </row>
    <row r="13" spans="1:12">
      <c r="A13" s="38" t="s">
        <v>353</v>
      </c>
      <c r="B13" s="39">
        <v>0.45500000000000002</v>
      </c>
      <c r="C13" s="39">
        <v>0.54500000000000004</v>
      </c>
      <c r="D13" s="39">
        <v>0</v>
      </c>
      <c r="E13" s="40">
        <v>0</v>
      </c>
      <c r="F13" s="41">
        <v>0.54500000000000004</v>
      </c>
      <c r="G13" s="40">
        <v>0.14000000000000001</v>
      </c>
      <c r="H13" s="40">
        <v>0.68</v>
      </c>
      <c r="I13" s="40">
        <v>0.18</v>
      </c>
      <c r="J13" s="40">
        <v>0</v>
      </c>
      <c r="K13" s="41">
        <v>0.86</v>
      </c>
      <c r="L13" s="43"/>
    </row>
    <row r="14" spans="1:12">
      <c r="A14" s="38" t="s">
        <v>354</v>
      </c>
      <c r="B14" s="39">
        <v>0.7</v>
      </c>
      <c r="C14" s="39">
        <v>0.3</v>
      </c>
      <c r="D14" s="39">
        <v>0</v>
      </c>
      <c r="E14" s="40">
        <v>0</v>
      </c>
      <c r="F14" s="41">
        <v>0.3</v>
      </c>
      <c r="G14" s="40">
        <v>0</v>
      </c>
      <c r="H14" s="40">
        <v>0.6</v>
      </c>
      <c r="I14" s="40">
        <v>0.4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 ht="17.25" customHeight="1">
      <c r="A16" s="46" t="s">
        <v>356</v>
      </c>
      <c r="B16" s="39">
        <v>0.42899999999999999</v>
      </c>
      <c r="C16" s="39">
        <v>0.57099999999999995</v>
      </c>
      <c r="D16" s="39">
        <v>0</v>
      </c>
      <c r="E16" s="39">
        <v>0</v>
      </c>
      <c r="F16" s="42">
        <v>0.57099999999999995</v>
      </c>
      <c r="G16" s="47">
        <v>0.1</v>
      </c>
      <c r="H16" s="47">
        <v>0.38</v>
      </c>
      <c r="I16" s="47">
        <v>0.52</v>
      </c>
      <c r="J16" s="47">
        <v>0</v>
      </c>
      <c r="K16" s="48">
        <v>0.9</v>
      </c>
      <c r="L16" s="49"/>
    </row>
    <row r="17" spans="1:12" ht="17.25" customHeight="1">
      <c r="A17" s="46" t="s">
        <v>472</v>
      </c>
      <c r="B17" s="39">
        <v>0.76200000000000001</v>
      </c>
      <c r="C17" s="39">
        <v>0.23799999999999999</v>
      </c>
      <c r="D17" s="39">
        <v>0</v>
      </c>
      <c r="E17" s="39">
        <v>0</v>
      </c>
      <c r="F17" s="42">
        <v>0.23799999999999999</v>
      </c>
      <c r="G17" s="47">
        <v>0</v>
      </c>
      <c r="H17" s="47">
        <v>0.76</v>
      </c>
      <c r="I17" s="47">
        <v>0.24</v>
      </c>
      <c r="J17" s="47">
        <v>0</v>
      </c>
      <c r="K17" s="48">
        <v>1</v>
      </c>
      <c r="L17" s="49"/>
    </row>
    <row r="18" spans="1:12">
      <c r="A18" s="50" t="s">
        <v>357</v>
      </c>
      <c r="B18" s="39">
        <v>0.63600000000000001</v>
      </c>
      <c r="C18" s="39">
        <v>0.36399999999999999</v>
      </c>
      <c r="D18" s="39">
        <v>0</v>
      </c>
      <c r="E18" s="39">
        <v>0</v>
      </c>
      <c r="F18" s="42">
        <v>0.36399999999999999</v>
      </c>
      <c r="G18" s="47">
        <v>0.27</v>
      </c>
      <c r="H18" s="47">
        <v>0.73</v>
      </c>
      <c r="I18" s="47">
        <v>0</v>
      </c>
      <c r="J18" s="47">
        <v>0</v>
      </c>
      <c r="K18" s="48">
        <v>0.73</v>
      </c>
      <c r="L18" s="49"/>
    </row>
    <row r="19" spans="1:12">
      <c r="A19" s="51" t="s">
        <v>358</v>
      </c>
      <c r="B19" s="39">
        <v>0.9</v>
      </c>
      <c r="C19" s="39">
        <v>0.1</v>
      </c>
      <c r="D19" s="39">
        <v>0</v>
      </c>
      <c r="E19" s="39">
        <v>0</v>
      </c>
      <c r="F19" s="42">
        <v>0.1</v>
      </c>
      <c r="G19" s="47">
        <v>0</v>
      </c>
      <c r="H19" s="47">
        <v>0.7</v>
      </c>
      <c r="I19" s="47">
        <v>0.3</v>
      </c>
      <c r="J19" s="47">
        <v>0</v>
      </c>
      <c r="K19" s="48">
        <v>1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0.54500000000000004</v>
      </c>
      <c r="C21" s="39">
        <v>0.45500000000000002</v>
      </c>
      <c r="D21" s="39">
        <v>0</v>
      </c>
      <c r="E21" s="40">
        <v>0</v>
      </c>
      <c r="F21" s="41">
        <v>0.45500000000000002</v>
      </c>
      <c r="G21" s="47">
        <v>0</v>
      </c>
      <c r="H21" s="47">
        <v>0.36</v>
      </c>
      <c r="I21" s="47">
        <v>0.64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0.72199999999999998</v>
      </c>
      <c r="C22" s="39">
        <v>0.27800000000000002</v>
      </c>
      <c r="D22" s="39">
        <v>0</v>
      </c>
      <c r="E22" s="40">
        <v>0</v>
      </c>
      <c r="F22" s="41">
        <v>0.27800000000000002</v>
      </c>
      <c r="G22" s="47">
        <v>0</v>
      </c>
      <c r="H22" s="47">
        <v>0.72</v>
      </c>
      <c r="I22" s="47">
        <v>0.82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0.66700000000000004</v>
      </c>
      <c r="C23" s="39">
        <v>0.33300000000000002</v>
      </c>
      <c r="D23" s="39">
        <v>0</v>
      </c>
      <c r="E23" s="40">
        <v>0</v>
      </c>
      <c r="F23" s="41">
        <v>0.33300000000000002</v>
      </c>
      <c r="G23" s="47">
        <v>0</v>
      </c>
      <c r="H23" s="47">
        <v>0.33</v>
      </c>
      <c r="I23" s="47">
        <v>0.67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0.72699999999999998</v>
      </c>
      <c r="C24" s="39">
        <v>0.27300000000000002</v>
      </c>
      <c r="D24" s="39">
        <v>0</v>
      </c>
      <c r="E24" s="40">
        <v>0</v>
      </c>
      <c r="F24" s="41">
        <v>0.27300000000000002</v>
      </c>
      <c r="G24" s="47">
        <v>0</v>
      </c>
      <c r="H24" s="47">
        <v>0.91</v>
      </c>
      <c r="I24" s="47">
        <v>0.09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0.72</v>
      </c>
      <c r="C25" s="39">
        <v>0.28000000000000003</v>
      </c>
      <c r="D25" s="39">
        <v>0</v>
      </c>
      <c r="E25" s="40">
        <v>0</v>
      </c>
      <c r="F25" s="41">
        <v>0.28000000000000003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0.5</v>
      </c>
      <c r="C27" s="39">
        <v>0.5</v>
      </c>
      <c r="D27" s="39">
        <v>0</v>
      </c>
      <c r="E27" s="40">
        <v>0</v>
      </c>
      <c r="F27" s="41">
        <v>0.5</v>
      </c>
      <c r="G27" s="39">
        <v>0</v>
      </c>
      <c r="H27" s="39">
        <v>0.56000000000000005</v>
      </c>
      <c r="I27" s="39">
        <v>0.44</v>
      </c>
      <c r="J27" s="39">
        <v>0</v>
      </c>
      <c r="K27" s="42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L27"/>
  <sheetViews>
    <sheetView topLeftCell="A13" workbookViewId="0">
      <selection activeCell="K24" sqref="K24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459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 ht="15" customHeight="1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 ht="15" customHeight="1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 ht="15" customHeight="1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1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0.65</v>
      </c>
      <c r="D9" s="39">
        <v>0.35</v>
      </c>
      <c r="E9" s="40">
        <v>0</v>
      </c>
      <c r="F9" s="41">
        <v>1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</v>
      </c>
      <c r="C10" s="39">
        <v>1</v>
      </c>
      <c r="D10" s="39">
        <v>0</v>
      </c>
      <c r="E10" s="40">
        <v>0</v>
      </c>
      <c r="F10" s="41">
        <v>1</v>
      </c>
      <c r="G10" s="39">
        <v>0</v>
      </c>
      <c r="H10" s="39">
        <v>0.18</v>
      </c>
      <c r="I10" s="39">
        <v>0.82</v>
      </c>
      <c r="J10" s="39">
        <v>0</v>
      </c>
      <c r="K10" s="42">
        <v>1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</v>
      </c>
      <c r="C12" s="39">
        <v>1</v>
      </c>
      <c r="D12" s="39">
        <v>0</v>
      </c>
      <c r="E12" s="40">
        <v>0</v>
      </c>
      <c r="F12" s="41">
        <v>1</v>
      </c>
      <c r="G12" s="40">
        <v>0</v>
      </c>
      <c r="H12" s="40">
        <v>0.67</v>
      </c>
      <c r="I12" s="40">
        <v>0.33</v>
      </c>
      <c r="J12" s="40">
        <v>0</v>
      </c>
      <c r="K12" s="41">
        <v>1</v>
      </c>
      <c r="L12" s="43"/>
    </row>
    <row r="13" spans="1:12">
      <c r="A13" s="38" t="s">
        <v>353</v>
      </c>
      <c r="B13" s="39">
        <v>0.13600000000000001</v>
      </c>
      <c r="C13" s="39">
        <v>0.86399999999999999</v>
      </c>
      <c r="D13" s="39">
        <v>0</v>
      </c>
      <c r="E13" s="40">
        <v>0</v>
      </c>
      <c r="F13" s="41">
        <v>0.86399999999999999</v>
      </c>
      <c r="G13" s="40">
        <v>0</v>
      </c>
      <c r="H13" s="40">
        <v>0.5</v>
      </c>
      <c r="I13" s="40">
        <v>0.5</v>
      </c>
      <c r="J13" s="40">
        <v>0</v>
      </c>
      <c r="K13" s="41">
        <v>1</v>
      </c>
      <c r="L13" s="43"/>
    </row>
    <row r="14" spans="1:12">
      <c r="A14" s="38" t="s">
        <v>354</v>
      </c>
      <c r="B14" s="39">
        <v>0</v>
      </c>
      <c r="C14" s="39">
        <v>1</v>
      </c>
      <c r="D14" s="39">
        <v>0</v>
      </c>
      <c r="E14" s="40">
        <v>0</v>
      </c>
      <c r="F14" s="41">
        <v>1</v>
      </c>
      <c r="G14" s="40">
        <v>0</v>
      </c>
      <c r="H14" s="40">
        <v>0.2</v>
      </c>
      <c r="I14" s="40">
        <v>0.8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 ht="17.25" customHeight="1">
      <c r="A16" s="46" t="s">
        <v>356</v>
      </c>
      <c r="B16" s="39">
        <v>0.28599999999999998</v>
      </c>
      <c r="C16" s="39">
        <v>0.71399999999999997</v>
      </c>
      <c r="D16" s="39">
        <v>0</v>
      </c>
      <c r="E16" s="39">
        <v>0</v>
      </c>
      <c r="F16" s="42">
        <v>0.71399999999999997</v>
      </c>
      <c r="G16" s="47">
        <v>0</v>
      </c>
      <c r="H16" s="47">
        <v>0.38</v>
      </c>
      <c r="I16" s="47">
        <v>0.62</v>
      </c>
      <c r="J16" s="47">
        <v>0</v>
      </c>
      <c r="K16" s="48">
        <v>1</v>
      </c>
      <c r="L16" s="49"/>
    </row>
    <row r="17" spans="1:12" ht="17.25" customHeight="1">
      <c r="A17" s="46" t="s">
        <v>472</v>
      </c>
      <c r="B17" s="39">
        <v>0.28599999999999998</v>
      </c>
      <c r="C17" s="39">
        <v>0.71399999999999997</v>
      </c>
      <c r="D17" s="39">
        <v>0</v>
      </c>
      <c r="E17" s="39">
        <v>0</v>
      </c>
      <c r="F17" s="42">
        <v>0.71399999999999997</v>
      </c>
      <c r="G17" s="47">
        <v>0</v>
      </c>
      <c r="H17" s="47">
        <v>0.24</v>
      </c>
      <c r="I17" s="47">
        <v>0.76</v>
      </c>
      <c r="J17" s="47">
        <v>0</v>
      </c>
      <c r="K17" s="48">
        <v>1</v>
      </c>
      <c r="L17" s="49"/>
    </row>
    <row r="18" spans="1:12">
      <c r="A18" s="50" t="s">
        <v>357</v>
      </c>
      <c r="B18" s="39">
        <v>0</v>
      </c>
      <c r="C18" s="39">
        <v>1</v>
      </c>
      <c r="D18" s="39">
        <v>0</v>
      </c>
      <c r="E18" s="40">
        <v>0</v>
      </c>
      <c r="F18" s="41">
        <v>1</v>
      </c>
      <c r="G18" s="47">
        <v>0</v>
      </c>
      <c r="H18" s="47">
        <v>0.55000000000000004</v>
      </c>
      <c r="I18" s="47">
        <v>0.45</v>
      </c>
      <c r="J18" s="47">
        <v>0</v>
      </c>
      <c r="K18" s="48">
        <v>1</v>
      </c>
      <c r="L18" s="49"/>
    </row>
    <row r="19" spans="1:12">
      <c r="A19" s="51" t="s">
        <v>358</v>
      </c>
      <c r="B19" s="39">
        <v>0</v>
      </c>
      <c r="C19" s="39">
        <v>1</v>
      </c>
      <c r="D19" s="39">
        <v>0</v>
      </c>
      <c r="E19" s="40">
        <v>0</v>
      </c>
      <c r="F19" s="41">
        <v>1</v>
      </c>
      <c r="G19" s="47">
        <v>0</v>
      </c>
      <c r="H19" s="47">
        <v>0.1</v>
      </c>
      <c r="I19" s="47">
        <v>0.9</v>
      </c>
      <c r="J19" s="47">
        <v>0</v>
      </c>
      <c r="K19" s="48">
        <v>1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</v>
      </c>
      <c r="C21" s="39">
        <v>1</v>
      </c>
      <c r="D21" s="39">
        <v>0</v>
      </c>
      <c r="E21" s="40">
        <v>0</v>
      </c>
      <c r="F21" s="41">
        <v>1</v>
      </c>
      <c r="G21" s="47">
        <v>0</v>
      </c>
      <c r="H21" s="47">
        <v>0.09</v>
      </c>
      <c r="I21" s="47">
        <v>0.91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</v>
      </c>
      <c r="C22" s="39">
        <v>1</v>
      </c>
      <c r="D22" s="39">
        <v>0</v>
      </c>
      <c r="E22" s="40">
        <v>0</v>
      </c>
      <c r="F22" s="41">
        <v>1</v>
      </c>
      <c r="G22" s="47">
        <v>0</v>
      </c>
      <c r="H22" s="47">
        <v>0.06</v>
      </c>
      <c r="I22" s="47">
        <v>0.94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0.41699999999999998</v>
      </c>
      <c r="C23" s="39">
        <v>0.58299999999999996</v>
      </c>
      <c r="D23" s="39">
        <v>0</v>
      </c>
      <c r="E23" s="40">
        <v>0</v>
      </c>
      <c r="F23" s="41">
        <v>0.58299999999999996</v>
      </c>
      <c r="G23" s="47">
        <v>0</v>
      </c>
      <c r="H23" s="47">
        <v>0.17</v>
      </c>
      <c r="I23" s="47">
        <v>0.83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0.36399999999999999</v>
      </c>
      <c r="C24" s="39">
        <v>0.63600000000000001</v>
      </c>
      <c r="D24" s="39">
        <v>0</v>
      </c>
      <c r="E24" s="40">
        <v>0</v>
      </c>
      <c r="F24" s="41">
        <v>0.63600000000000001</v>
      </c>
      <c r="G24" s="47">
        <v>0</v>
      </c>
      <c r="H24" s="47">
        <v>0.27</v>
      </c>
      <c r="I24" s="47">
        <v>0.73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0.28000000000000003</v>
      </c>
      <c r="C25" s="39">
        <v>0.72</v>
      </c>
      <c r="D25" s="39">
        <v>0</v>
      </c>
      <c r="E25" s="40">
        <v>0</v>
      </c>
      <c r="F25" s="41">
        <v>0.72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</v>
      </c>
      <c r="C27" s="39">
        <v>1</v>
      </c>
      <c r="D27" s="39">
        <v>0</v>
      </c>
      <c r="E27" s="40">
        <v>0</v>
      </c>
      <c r="F27" s="41">
        <v>1</v>
      </c>
      <c r="G27" s="39">
        <v>0</v>
      </c>
      <c r="H27" s="39">
        <v>0.06</v>
      </c>
      <c r="I27" s="39">
        <v>0.94</v>
      </c>
      <c r="J27" s="39">
        <v>0</v>
      </c>
      <c r="K27" s="42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L27"/>
  <sheetViews>
    <sheetView topLeftCell="A10" workbookViewId="0">
      <selection activeCell="K25" sqref="K25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460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 ht="15" customHeight="1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 ht="15" customHeight="1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 ht="15" customHeight="1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1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0.88</v>
      </c>
      <c r="C9" s="39">
        <v>0.06</v>
      </c>
      <c r="D9" s="39">
        <v>0.06</v>
      </c>
      <c r="E9" s="40">
        <v>0</v>
      </c>
      <c r="F9" s="41">
        <v>0.12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0.54500000000000004</v>
      </c>
      <c r="C10" s="39">
        <v>0.45500000000000002</v>
      </c>
      <c r="D10" s="39">
        <v>0</v>
      </c>
      <c r="E10" s="40">
        <v>0</v>
      </c>
      <c r="F10" s="41">
        <v>0.45500000000000002</v>
      </c>
      <c r="G10" s="39">
        <v>0.09</v>
      </c>
      <c r="H10" s="39">
        <v>0.36</v>
      </c>
      <c r="I10" s="39">
        <v>0.55000000000000004</v>
      </c>
      <c r="J10" s="39">
        <v>0</v>
      </c>
      <c r="K10" s="42">
        <v>0.91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0.5</v>
      </c>
      <c r="C12" s="39">
        <v>0.5</v>
      </c>
      <c r="D12" s="39">
        <v>0</v>
      </c>
      <c r="E12" s="40">
        <v>0</v>
      </c>
      <c r="F12" s="41">
        <v>0.5</v>
      </c>
      <c r="G12" s="40">
        <v>0</v>
      </c>
      <c r="H12" s="40">
        <v>0.67</v>
      </c>
      <c r="I12" s="40">
        <v>0.33</v>
      </c>
      <c r="J12" s="40">
        <v>0</v>
      </c>
      <c r="K12" s="41">
        <v>1</v>
      </c>
      <c r="L12" s="43"/>
    </row>
    <row r="13" spans="1:12">
      <c r="A13" s="38" t="s">
        <v>353</v>
      </c>
      <c r="B13" s="39">
        <v>0.45500000000000002</v>
      </c>
      <c r="C13" s="39">
        <v>0.54500000000000004</v>
      </c>
      <c r="D13" s="39">
        <v>0</v>
      </c>
      <c r="E13" s="40">
        <v>0</v>
      </c>
      <c r="F13" s="41">
        <v>0.54500000000000004</v>
      </c>
      <c r="G13" s="40">
        <v>0</v>
      </c>
      <c r="H13" s="40">
        <v>0.77</v>
      </c>
      <c r="I13" s="40">
        <v>0.23</v>
      </c>
      <c r="J13" s="40">
        <v>0</v>
      </c>
      <c r="K13" s="41">
        <v>1</v>
      </c>
      <c r="L13" s="43"/>
    </row>
    <row r="14" spans="1:12">
      <c r="A14" s="38" t="s">
        <v>354</v>
      </c>
      <c r="B14" s="39">
        <v>0.7</v>
      </c>
      <c r="C14" s="39">
        <v>0.3</v>
      </c>
      <c r="D14" s="39">
        <v>0</v>
      </c>
      <c r="E14" s="40">
        <v>0</v>
      </c>
      <c r="F14" s="41">
        <v>0.3</v>
      </c>
      <c r="G14" s="40">
        <v>0</v>
      </c>
      <c r="H14" s="40">
        <v>0.5</v>
      </c>
      <c r="I14" s="40">
        <v>0.5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 ht="17.25" customHeight="1">
      <c r="A16" s="46" t="s">
        <v>356</v>
      </c>
      <c r="B16" s="39">
        <v>0.52400000000000002</v>
      </c>
      <c r="C16" s="39">
        <v>0.47599999999999998</v>
      </c>
      <c r="D16" s="39">
        <v>0</v>
      </c>
      <c r="E16" s="39">
        <v>0</v>
      </c>
      <c r="F16" s="42">
        <v>0.47599999999999998</v>
      </c>
      <c r="G16" s="47">
        <v>0</v>
      </c>
      <c r="H16" s="47">
        <v>0.19</v>
      </c>
      <c r="I16" s="47">
        <v>0.81</v>
      </c>
      <c r="J16" s="47">
        <v>0</v>
      </c>
      <c r="K16" s="48">
        <v>1</v>
      </c>
      <c r="L16" s="49"/>
    </row>
    <row r="17" spans="1:12" ht="17.25" customHeight="1">
      <c r="A17" s="46" t="s">
        <v>472</v>
      </c>
      <c r="B17" s="39">
        <v>0.66700000000000004</v>
      </c>
      <c r="C17" s="39">
        <v>0.33300000000000002</v>
      </c>
      <c r="D17" s="39">
        <v>0</v>
      </c>
      <c r="E17" s="39">
        <v>0</v>
      </c>
      <c r="F17" s="42">
        <v>0.33300000000000002</v>
      </c>
      <c r="G17" s="47">
        <v>0</v>
      </c>
      <c r="H17" s="47">
        <v>0.48</v>
      </c>
      <c r="I17" s="47">
        <v>0.52</v>
      </c>
      <c r="J17" s="47">
        <v>0</v>
      </c>
      <c r="K17" s="48">
        <v>1</v>
      </c>
      <c r="L17" s="49"/>
    </row>
    <row r="18" spans="1:12">
      <c r="A18" s="50" t="s">
        <v>357</v>
      </c>
      <c r="B18" s="39">
        <v>0.63600000000000001</v>
      </c>
      <c r="C18" s="39">
        <v>0.36399999999999999</v>
      </c>
      <c r="D18" s="39">
        <v>0</v>
      </c>
      <c r="E18" s="39">
        <v>0</v>
      </c>
      <c r="F18" s="42">
        <v>0.36399999999999999</v>
      </c>
      <c r="G18" s="47">
        <v>0</v>
      </c>
      <c r="H18" s="47">
        <v>1</v>
      </c>
      <c r="I18" s="47">
        <v>0</v>
      </c>
      <c r="J18" s="47">
        <v>0</v>
      </c>
      <c r="K18" s="48">
        <v>1</v>
      </c>
      <c r="L18" s="49"/>
    </row>
    <row r="19" spans="1:12">
      <c r="A19" s="51" t="s">
        <v>358</v>
      </c>
      <c r="B19" s="39">
        <v>0.9</v>
      </c>
      <c r="C19" s="39">
        <v>0.1</v>
      </c>
      <c r="D19" s="39">
        <v>0</v>
      </c>
      <c r="E19" s="39">
        <v>0</v>
      </c>
      <c r="F19" s="42">
        <v>0.1</v>
      </c>
      <c r="G19" s="47">
        <v>0</v>
      </c>
      <c r="H19" s="47">
        <v>0.4</v>
      </c>
      <c r="I19" s="47">
        <v>0.6</v>
      </c>
      <c r="J19" s="47">
        <v>0</v>
      </c>
      <c r="K19" s="48">
        <v>1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0.54500000000000004</v>
      </c>
      <c r="C21" s="39">
        <v>0.45500000000000002</v>
      </c>
      <c r="D21" s="39">
        <v>0</v>
      </c>
      <c r="E21" s="40">
        <v>0</v>
      </c>
      <c r="F21" s="41">
        <v>0.45500000000000002</v>
      </c>
      <c r="G21" s="47">
        <v>0</v>
      </c>
      <c r="H21" s="47">
        <v>0</v>
      </c>
      <c r="I21" s="47">
        <v>1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0.72199999999999998</v>
      </c>
      <c r="C22" s="39">
        <v>0.27800000000000002</v>
      </c>
      <c r="D22" s="39">
        <v>0</v>
      </c>
      <c r="E22" s="40">
        <v>0</v>
      </c>
      <c r="F22" s="41">
        <v>0.27800000000000002</v>
      </c>
      <c r="G22" s="47">
        <v>0</v>
      </c>
      <c r="H22" s="47">
        <v>0.22</v>
      </c>
      <c r="I22" s="47">
        <v>0.78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0.58299999999999996</v>
      </c>
      <c r="C23" s="39">
        <v>0.41699999999999998</v>
      </c>
      <c r="D23" s="39">
        <v>0</v>
      </c>
      <c r="E23" s="40">
        <v>0</v>
      </c>
      <c r="F23" s="41">
        <v>0.41699999999999998</v>
      </c>
      <c r="G23" s="47">
        <v>0</v>
      </c>
      <c r="H23" s="47">
        <v>0.25</v>
      </c>
      <c r="I23" s="47">
        <v>0.75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0.54500000000000004</v>
      </c>
      <c r="C24" s="39">
        <v>0.45500000000000002</v>
      </c>
      <c r="D24" s="39">
        <v>0</v>
      </c>
      <c r="E24" s="40">
        <v>0</v>
      </c>
      <c r="F24" s="41">
        <v>0.45500000000000002</v>
      </c>
      <c r="G24" s="47">
        <v>0</v>
      </c>
      <c r="H24" s="47">
        <v>0.36</v>
      </c>
      <c r="I24" s="47">
        <v>0.64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0.78</v>
      </c>
      <c r="C25" s="39">
        <v>0.22</v>
      </c>
      <c r="D25" s="39">
        <v>0</v>
      </c>
      <c r="E25" s="40">
        <v>0</v>
      </c>
      <c r="F25" s="41">
        <v>0.22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0.61099999999999999</v>
      </c>
      <c r="C27" s="39">
        <v>0.38900000000000001</v>
      </c>
      <c r="D27" s="39">
        <v>0</v>
      </c>
      <c r="E27" s="40">
        <v>0</v>
      </c>
      <c r="F27" s="41">
        <v>0.38900000000000001</v>
      </c>
      <c r="G27" s="39">
        <v>0</v>
      </c>
      <c r="H27" s="39">
        <v>0.28000000000000003</v>
      </c>
      <c r="I27" s="39">
        <v>0.72</v>
      </c>
      <c r="J27" s="39">
        <v>0</v>
      </c>
      <c r="K27" s="42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L27"/>
  <sheetViews>
    <sheetView topLeftCell="A10" zoomScaleNormal="100" zoomScaleSheetLayoutView="100" workbookViewId="0">
      <selection activeCell="L24" sqref="L24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461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 ht="15" customHeight="1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 ht="15" customHeight="1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 ht="15" customHeight="1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1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0.59</v>
      </c>
      <c r="D9" s="39">
        <v>0.41</v>
      </c>
      <c r="E9" s="40">
        <v>0</v>
      </c>
      <c r="F9" s="41">
        <v>1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</v>
      </c>
      <c r="C10" s="39">
        <v>1</v>
      </c>
      <c r="D10" s="39">
        <v>0</v>
      </c>
      <c r="E10" s="40">
        <v>0</v>
      </c>
      <c r="F10" s="41">
        <v>1</v>
      </c>
      <c r="G10" s="39">
        <v>0</v>
      </c>
      <c r="H10" s="39">
        <v>0.18</v>
      </c>
      <c r="I10" s="39">
        <v>0.82</v>
      </c>
      <c r="J10" s="39">
        <v>0</v>
      </c>
      <c r="K10" s="42">
        <v>1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</v>
      </c>
      <c r="C12" s="39">
        <v>1</v>
      </c>
      <c r="D12" s="39">
        <v>0</v>
      </c>
      <c r="E12" s="40">
        <v>0</v>
      </c>
      <c r="F12" s="41">
        <v>1</v>
      </c>
      <c r="G12" s="40">
        <v>0</v>
      </c>
      <c r="H12" s="40">
        <v>0.28000000000000003</v>
      </c>
      <c r="I12" s="40">
        <v>0.72</v>
      </c>
      <c r="J12" s="40">
        <v>0</v>
      </c>
      <c r="K12" s="41">
        <v>1</v>
      </c>
      <c r="L12" s="43"/>
    </row>
    <row r="13" spans="1:12">
      <c r="A13" s="38" t="s">
        <v>353</v>
      </c>
      <c r="B13" s="39">
        <v>0</v>
      </c>
      <c r="C13" s="39">
        <v>1</v>
      </c>
      <c r="D13" s="39">
        <v>0</v>
      </c>
      <c r="E13" s="40">
        <v>0</v>
      </c>
      <c r="F13" s="41">
        <v>1</v>
      </c>
      <c r="G13" s="40">
        <v>0</v>
      </c>
      <c r="H13" s="40">
        <v>0.32</v>
      </c>
      <c r="I13" s="40">
        <v>0.68</v>
      </c>
      <c r="J13" s="40">
        <v>0</v>
      </c>
      <c r="K13" s="41">
        <v>1</v>
      </c>
      <c r="L13" s="43"/>
    </row>
    <row r="14" spans="1:12">
      <c r="A14" s="38" t="s">
        <v>354</v>
      </c>
      <c r="B14" s="39">
        <v>0</v>
      </c>
      <c r="C14" s="39">
        <v>1</v>
      </c>
      <c r="D14" s="39">
        <v>0</v>
      </c>
      <c r="E14" s="40">
        <v>0</v>
      </c>
      <c r="F14" s="41">
        <v>1</v>
      </c>
      <c r="G14" s="40">
        <v>0</v>
      </c>
      <c r="H14" s="40">
        <v>0.2</v>
      </c>
      <c r="I14" s="40">
        <v>0.8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 ht="17.25" customHeight="1">
      <c r="A16" s="46" t="s">
        <v>356</v>
      </c>
      <c r="B16" s="39">
        <v>0.14299999999999999</v>
      </c>
      <c r="C16" s="39">
        <v>0.85699999999999998</v>
      </c>
      <c r="D16" s="39">
        <v>0</v>
      </c>
      <c r="E16" s="39">
        <v>0</v>
      </c>
      <c r="F16" s="42">
        <v>0.85699999999999998</v>
      </c>
      <c r="G16" s="47">
        <v>0</v>
      </c>
      <c r="H16" s="47">
        <v>0.19</v>
      </c>
      <c r="I16" s="47">
        <v>0.81</v>
      </c>
      <c r="J16" s="47">
        <v>0</v>
      </c>
      <c r="K16" s="48">
        <v>1</v>
      </c>
      <c r="L16" s="49"/>
    </row>
    <row r="17" spans="1:12" ht="17.25" customHeight="1">
      <c r="A17" s="46" t="s">
        <v>472</v>
      </c>
      <c r="B17" s="39">
        <v>0</v>
      </c>
      <c r="C17" s="39">
        <v>1</v>
      </c>
      <c r="D17" s="39">
        <v>0</v>
      </c>
      <c r="E17" s="40">
        <v>0</v>
      </c>
      <c r="F17" s="41">
        <v>1</v>
      </c>
      <c r="G17" s="47">
        <v>0</v>
      </c>
      <c r="H17" s="47">
        <v>0.05</v>
      </c>
      <c r="I17" s="47">
        <v>0.95</v>
      </c>
      <c r="J17" s="47">
        <v>0</v>
      </c>
      <c r="K17" s="48">
        <v>1</v>
      </c>
      <c r="L17" s="49"/>
    </row>
    <row r="18" spans="1:12">
      <c r="A18" s="50" t="s">
        <v>357</v>
      </c>
      <c r="B18" s="39">
        <v>0</v>
      </c>
      <c r="C18" s="39">
        <v>1</v>
      </c>
      <c r="D18" s="39">
        <v>0</v>
      </c>
      <c r="E18" s="40">
        <v>0</v>
      </c>
      <c r="F18" s="41">
        <v>1</v>
      </c>
      <c r="G18" s="47">
        <v>0</v>
      </c>
      <c r="H18" s="47">
        <v>0.36</v>
      </c>
      <c r="I18" s="47">
        <v>0.64</v>
      </c>
      <c r="J18" s="47">
        <v>0</v>
      </c>
      <c r="K18" s="48">
        <v>1</v>
      </c>
      <c r="L18" s="49"/>
    </row>
    <row r="19" spans="1:12">
      <c r="A19" s="51" t="s">
        <v>358</v>
      </c>
      <c r="B19" s="39">
        <v>0</v>
      </c>
      <c r="C19" s="39">
        <v>1</v>
      </c>
      <c r="D19" s="39">
        <v>0</v>
      </c>
      <c r="E19" s="40">
        <v>0</v>
      </c>
      <c r="F19" s="41">
        <v>1</v>
      </c>
      <c r="G19" s="47">
        <v>0</v>
      </c>
      <c r="H19" s="47">
        <v>0</v>
      </c>
      <c r="I19" s="47">
        <v>1</v>
      </c>
      <c r="J19" s="47">
        <v>0</v>
      </c>
      <c r="K19" s="48">
        <v>1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</v>
      </c>
      <c r="C21" s="39">
        <v>1</v>
      </c>
      <c r="D21" s="39">
        <v>0</v>
      </c>
      <c r="E21" s="40">
        <v>0</v>
      </c>
      <c r="F21" s="41">
        <v>1</v>
      </c>
      <c r="G21" s="47">
        <v>0</v>
      </c>
      <c r="H21" s="47">
        <v>0</v>
      </c>
      <c r="I21" s="47">
        <v>1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</v>
      </c>
      <c r="C22" s="39">
        <v>1</v>
      </c>
      <c r="D22" s="39">
        <v>0</v>
      </c>
      <c r="E22" s="40">
        <v>0</v>
      </c>
      <c r="F22" s="41">
        <v>1</v>
      </c>
      <c r="G22" s="47">
        <v>0</v>
      </c>
      <c r="H22" s="47">
        <v>0</v>
      </c>
      <c r="I22" s="47">
        <v>1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</v>
      </c>
      <c r="C23" s="39">
        <v>1</v>
      </c>
      <c r="D23" s="39">
        <v>0</v>
      </c>
      <c r="E23" s="40">
        <v>0</v>
      </c>
      <c r="F23" s="41">
        <v>1</v>
      </c>
      <c r="G23" s="47">
        <v>0</v>
      </c>
      <c r="H23" s="47">
        <v>0</v>
      </c>
      <c r="I23" s="47">
        <v>1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</v>
      </c>
      <c r="C24" s="39">
        <v>1</v>
      </c>
      <c r="D24" s="39">
        <v>0</v>
      </c>
      <c r="E24" s="40">
        <v>0</v>
      </c>
      <c r="F24" s="41">
        <v>1</v>
      </c>
      <c r="G24" s="47">
        <v>0</v>
      </c>
      <c r="H24" s="47">
        <v>0.18</v>
      </c>
      <c r="I24" s="47">
        <v>0.82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0.33</v>
      </c>
      <c r="C25" s="39">
        <v>0.67</v>
      </c>
      <c r="D25" s="39">
        <v>0</v>
      </c>
      <c r="E25" s="40">
        <v>0</v>
      </c>
      <c r="F25" s="41">
        <v>0.67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</v>
      </c>
      <c r="C27" s="39">
        <v>1</v>
      </c>
      <c r="D27" s="39">
        <v>0</v>
      </c>
      <c r="E27" s="40">
        <v>0</v>
      </c>
      <c r="F27" s="41">
        <v>1</v>
      </c>
      <c r="G27" s="39">
        <v>0</v>
      </c>
      <c r="H27" s="39">
        <v>0.06</v>
      </c>
      <c r="I27" s="39">
        <v>0.94</v>
      </c>
      <c r="J27" s="39">
        <v>0</v>
      </c>
      <c r="K27" s="42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L27"/>
  <sheetViews>
    <sheetView topLeftCell="A10" workbookViewId="0">
      <selection activeCell="J25" sqref="J25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462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 ht="15" customHeight="1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 ht="15" customHeight="1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 ht="15" customHeight="1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1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0.59</v>
      </c>
      <c r="D9" s="39">
        <v>0.41</v>
      </c>
      <c r="E9" s="40">
        <v>0</v>
      </c>
      <c r="F9" s="41">
        <v>1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0.27300000000000002</v>
      </c>
      <c r="C10" s="39">
        <v>0.72699999999999998</v>
      </c>
      <c r="D10" s="39">
        <v>0</v>
      </c>
      <c r="E10" s="40">
        <v>0</v>
      </c>
      <c r="F10" s="41">
        <v>0.72699999999999998</v>
      </c>
      <c r="G10" s="39">
        <v>0</v>
      </c>
      <c r="H10" s="39">
        <v>0.36</v>
      </c>
      <c r="I10" s="39">
        <v>0.64</v>
      </c>
      <c r="J10" s="39">
        <v>0</v>
      </c>
      <c r="K10" s="42">
        <v>1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0.61099999999999999</v>
      </c>
      <c r="C12" s="39">
        <v>0.38900000000000001</v>
      </c>
      <c r="D12" s="39">
        <v>0</v>
      </c>
      <c r="E12" s="40">
        <v>0</v>
      </c>
      <c r="F12" s="41">
        <v>0.38900000000000001</v>
      </c>
      <c r="G12" s="40">
        <v>0.06</v>
      </c>
      <c r="H12" s="40">
        <v>0.72</v>
      </c>
      <c r="I12" s="40">
        <v>0.22</v>
      </c>
      <c r="J12" s="40">
        <v>0</v>
      </c>
      <c r="K12" s="41">
        <v>1</v>
      </c>
      <c r="L12" s="43"/>
    </row>
    <row r="13" spans="1:12">
      <c r="A13" s="38" t="s">
        <v>353</v>
      </c>
      <c r="B13" s="39">
        <v>0.5</v>
      </c>
      <c r="C13" s="39">
        <v>0.5</v>
      </c>
      <c r="D13" s="39">
        <v>0</v>
      </c>
      <c r="E13" s="40">
        <v>0</v>
      </c>
      <c r="F13" s="41">
        <v>0.5</v>
      </c>
      <c r="G13" s="40">
        <v>0.23</v>
      </c>
      <c r="H13" s="40">
        <v>0.73</v>
      </c>
      <c r="I13" s="40">
        <v>0.05</v>
      </c>
      <c r="J13" s="40">
        <v>0</v>
      </c>
      <c r="K13" s="41">
        <v>0.77</v>
      </c>
      <c r="L13" s="43"/>
    </row>
    <row r="14" spans="1:12">
      <c r="A14" s="38" t="s">
        <v>354</v>
      </c>
      <c r="B14" s="39">
        <v>0.4</v>
      </c>
      <c r="C14" s="39">
        <v>0.6</v>
      </c>
      <c r="D14" s="39">
        <v>0</v>
      </c>
      <c r="E14" s="40">
        <v>0</v>
      </c>
      <c r="F14" s="41">
        <v>0.6</v>
      </c>
      <c r="G14" s="40">
        <v>0</v>
      </c>
      <c r="H14" s="40">
        <v>0.5</v>
      </c>
      <c r="I14" s="40">
        <v>0.5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 ht="17.25" customHeight="1">
      <c r="A16" s="46" t="s">
        <v>356</v>
      </c>
      <c r="B16" s="39">
        <v>0.47599999999999998</v>
      </c>
      <c r="C16" s="39">
        <v>0.52400000000000002</v>
      </c>
      <c r="D16" s="39">
        <v>0</v>
      </c>
      <c r="E16" s="39">
        <v>0</v>
      </c>
      <c r="F16" s="42">
        <v>0.52400000000000002</v>
      </c>
      <c r="G16" s="47">
        <v>0.05</v>
      </c>
      <c r="H16" s="47">
        <v>0.52</v>
      </c>
      <c r="I16" s="47">
        <v>0.43</v>
      </c>
      <c r="J16" s="47">
        <v>0</v>
      </c>
      <c r="K16" s="48">
        <v>0.95</v>
      </c>
      <c r="L16" s="49"/>
    </row>
    <row r="17" spans="1:12" ht="17.25" customHeight="1">
      <c r="A17" s="46" t="s">
        <v>472</v>
      </c>
      <c r="B17" s="39">
        <v>0.66700000000000004</v>
      </c>
      <c r="C17" s="39">
        <v>0.33300000000000002</v>
      </c>
      <c r="D17" s="39">
        <v>0</v>
      </c>
      <c r="E17" s="39">
        <v>0</v>
      </c>
      <c r="F17" s="42">
        <v>0.33300000000000002</v>
      </c>
      <c r="G17" s="47">
        <v>0</v>
      </c>
      <c r="H17" s="47">
        <v>0.62</v>
      </c>
      <c r="I17" s="47">
        <v>0.38</v>
      </c>
      <c r="J17" s="47">
        <v>0</v>
      </c>
      <c r="K17" s="48">
        <v>1</v>
      </c>
      <c r="L17" s="49"/>
    </row>
    <row r="18" spans="1:12">
      <c r="A18" s="50" t="s">
        <v>357</v>
      </c>
      <c r="B18" s="39">
        <v>0.63600000000000001</v>
      </c>
      <c r="C18" s="39">
        <v>0.36399999999999999</v>
      </c>
      <c r="D18" s="39">
        <v>0</v>
      </c>
      <c r="E18" s="39">
        <v>0</v>
      </c>
      <c r="F18" s="42">
        <v>0.36399999999999999</v>
      </c>
      <c r="G18" s="47">
        <v>0</v>
      </c>
      <c r="H18" s="47">
        <v>1</v>
      </c>
      <c r="I18" s="47">
        <v>0</v>
      </c>
      <c r="J18" s="47">
        <v>0</v>
      </c>
      <c r="K18" s="48">
        <v>1</v>
      </c>
      <c r="L18" s="49"/>
    </row>
    <row r="19" spans="1:12">
      <c r="A19" s="51" t="s">
        <v>358</v>
      </c>
      <c r="B19" s="39">
        <v>0.9</v>
      </c>
      <c r="C19" s="39">
        <v>0.1</v>
      </c>
      <c r="D19" s="39">
        <v>0</v>
      </c>
      <c r="E19" s="39">
        <v>0</v>
      </c>
      <c r="F19" s="42">
        <v>0.1</v>
      </c>
      <c r="G19" s="47">
        <v>0</v>
      </c>
      <c r="H19" s="47">
        <v>0.6</v>
      </c>
      <c r="I19" s="47">
        <v>0.4</v>
      </c>
      <c r="J19" s="47">
        <v>0</v>
      </c>
      <c r="K19" s="48">
        <v>1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0.54500000000000004</v>
      </c>
      <c r="C21" s="39">
        <v>0.45500000000000002</v>
      </c>
      <c r="D21" s="39">
        <v>0</v>
      </c>
      <c r="E21" s="40">
        <v>0</v>
      </c>
      <c r="F21" s="41">
        <v>0.45500000000000002</v>
      </c>
      <c r="G21" s="47">
        <v>0</v>
      </c>
      <c r="H21" s="47">
        <v>0.09</v>
      </c>
      <c r="I21" s="47">
        <v>0.91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0.72199999999999998</v>
      </c>
      <c r="C22" s="39">
        <v>0.27800000000000002</v>
      </c>
      <c r="D22" s="39">
        <v>0</v>
      </c>
      <c r="E22" s="40">
        <v>0</v>
      </c>
      <c r="F22" s="41">
        <v>0.27800000000000002</v>
      </c>
      <c r="G22" s="47">
        <v>0</v>
      </c>
      <c r="H22" s="47">
        <v>0.44</v>
      </c>
      <c r="I22" s="47">
        <v>0.56000000000000005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0.66700000000000004</v>
      </c>
      <c r="C23" s="39">
        <v>0.33300000000000002</v>
      </c>
      <c r="D23" s="39">
        <v>0</v>
      </c>
      <c r="E23" s="40">
        <v>0</v>
      </c>
      <c r="F23" s="41">
        <v>0.33300000000000002</v>
      </c>
      <c r="G23" s="47">
        <v>0</v>
      </c>
      <c r="H23" s="47">
        <v>0.25</v>
      </c>
      <c r="I23" s="47">
        <v>0.75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0.63600000000000001</v>
      </c>
      <c r="C24" s="39">
        <v>0.36399999999999999</v>
      </c>
      <c r="D24" s="39">
        <v>0</v>
      </c>
      <c r="E24" s="40">
        <v>0</v>
      </c>
      <c r="F24" s="41">
        <v>0.36399999999999999</v>
      </c>
      <c r="G24" s="47">
        <v>0</v>
      </c>
      <c r="H24" s="47">
        <v>0.73</v>
      </c>
      <c r="I24" s="47">
        <v>0.27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0.72</v>
      </c>
      <c r="C25" s="39">
        <v>0.28000000000000003</v>
      </c>
      <c r="D25" s="39">
        <v>0</v>
      </c>
      <c r="E25" s="40">
        <v>0</v>
      </c>
      <c r="F25" s="41">
        <v>0.28000000000000003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0.61099999999999999</v>
      </c>
      <c r="C27" s="39">
        <v>0.38900000000000001</v>
      </c>
      <c r="D27" s="39">
        <v>0</v>
      </c>
      <c r="E27" s="40">
        <v>0</v>
      </c>
      <c r="F27" s="41">
        <v>0.38900000000000001</v>
      </c>
      <c r="G27" s="39">
        <v>0</v>
      </c>
      <c r="H27" s="39">
        <v>0.28000000000000003</v>
      </c>
      <c r="I27" s="39">
        <v>0.72</v>
      </c>
      <c r="J27" s="39">
        <v>0</v>
      </c>
      <c r="K27" s="42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L27"/>
  <sheetViews>
    <sheetView topLeftCell="A10" workbookViewId="0">
      <selection activeCell="L24" sqref="L24"/>
    </sheetView>
  </sheetViews>
  <sheetFormatPr defaultRowHeight="15"/>
  <cols>
    <col min="1" max="1" width="45.42578125" customWidth="1"/>
    <col min="4" max="4" width="11.140625" customWidth="1"/>
    <col min="6" max="6" width="13.140625" customWidth="1"/>
    <col min="9" max="9" width="10.7109375" customWidth="1"/>
    <col min="11" max="11" width="11.42578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463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 ht="15" customHeight="1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 ht="15" customHeight="1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 ht="15" customHeight="1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1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0.59</v>
      </c>
      <c r="D9" s="39">
        <v>0.41</v>
      </c>
      <c r="E9" s="40">
        <v>0</v>
      </c>
      <c r="F9" s="41">
        <v>1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</v>
      </c>
      <c r="C10" s="39">
        <v>1</v>
      </c>
      <c r="D10" s="39">
        <v>0</v>
      </c>
      <c r="E10" s="40">
        <v>0</v>
      </c>
      <c r="F10" s="41">
        <v>1</v>
      </c>
      <c r="G10" s="39">
        <v>0</v>
      </c>
      <c r="H10" s="39">
        <v>0.18</v>
      </c>
      <c r="I10" s="39">
        <v>0.82</v>
      </c>
      <c r="J10" s="39">
        <v>0</v>
      </c>
      <c r="K10" s="42">
        <v>1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</v>
      </c>
      <c r="C12" s="39">
        <v>1</v>
      </c>
      <c r="D12" s="39">
        <v>0</v>
      </c>
      <c r="E12" s="40">
        <v>0</v>
      </c>
      <c r="F12" s="41">
        <v>1</v>
      </c>
      <c r="G12" s="40">
        <v>0</v>
      </c>
      <c r="H12" s="40">
        <v>0.5</v>
      </c>
      <c r="I12" s="40">
        <v>0.5</v>
      </c>
      <c r="J12" s="40">
        <v>0</v>
      </c>
      <c r="K12" s="41">
        <v>1</v>
      </c>
      <c r="L12" s="43"/>
    </row>
    <row r="13" spans="1:12">
      <c r="A13" s="38" t="s">
        <v>353</v>
      </c>
      <c r="B13" s="39">
        <v>0</v>
      </c>
      <c r="C13" s="39">
        <v>1</v>
      </c>
      <c r="D13" s="39">
        <v>0</v>
      </c>
      <c r="E13" s="40">
        <v>0</v>
      </c>
      <c r="F13" s="41">
        <v>1</v>
      </c>
      <c r="G13" s="40">
        <v>0</v>
      </c>
      <c r="H13" s="40">
        <v>0.27</v>
      </c>
      <c r="I13" s="40">
        <v>0.73</v>
      </c>
      <c r="J13" s="40">
        <v>0</v>
      </c>
      <c r="K13" s="41">
        <v>1</v>
      </c>
      <c r="L13" s="43"/>
    </row>
    <row r="14" spans="1:12">
      <c r="A14" s="38" t="s">
        <v>354</v>
      </c>
      <c r="B14" s="39">
        <v>0</v>
      </c>
      <c r="C14" s="39">
        <v>1</v>
      </c>
      <c r="D14" s="39">
        <v>0</v>
      </c>
      <c r="E14" s="40">
        <v>0</v>
      </c>
      <c r="F14" s="41">
        <v>1</v>
      </c>
      <c r="G14" s="40">
        <v>0</v>
      </c>
      <c r="H14" s="40">
        <v>0.1</v>
      </c>
      <c r="I14" s="40">
        <v>0.9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 ht="17.25" customHeight="1">
      <c r="A16" s="46" t="s">
        <v>356</v>
      </c>
      <c r="B16" s="39">
        <v>0.19</v>
      </c>
      <c r="C16" s="39">
        <v>0.81</v>
      </c>
      <c r="D16" s="39">
        <v>0</v>
      </c>
      <c r="E16" s="39">
        <v>0</v>
      </c>
      <c r="F16" s="42">
        <v>0.81</v>
      </c>
      <c r="G16" s="47">
        <v>0</v>
      </c>
      <c r="H16" s="47">
        <v>0.28999999999999998</v>
      </c>
      <c r="I16" s="47">
        <v>0.71</v>
      </c>
      <c r="J16" s="47">
        <v>0</v>
      </c>
      <c r="K16" s="48">
        <v>1</v>
      </c>
      <c r="L16" s="49"/>
    </row>
    <row r="17" spans="1:12" ht="17.25" customHeight="1">
      <c r="A17" s="46" t="s">
        <v>472</v>
      </c>
      <c r="B17" s="39">
        <v>9.5000000000000001E-2</v>
      </c>
      <c r="C17" s="39">
        <v>0.90500000000000003</v>
      </c>
      <c r="D17" s="39">
        <v>0</v>
      </c>
      <c r="E17" s="39">
        <v>0</v>
      </c>
      <c r="F17" s="42">
        <v>0.90500000000000003</v>
      </c>
      <c r="G17" s="47">
        <v>0</v>
      </c>
      <c r="H17" s="47">
        <v>0.14000000000000001</v>
      </c>
      <c r="I17" s="47">
        <v>0.86</v>
      </c>
      <c r="J17" s="47">
        <v>0</v>
      </c>
      <c r="K17" s="48">
        <v>1</v>
      </c>
      <c r="L17" s="49"/>
    </row>
    <row r="18" spans="1:12">
      <c r="A18" s="50" t="s">
        <v>357</v>
      </c>
      <c r="B18" s="39">
        <v>0</v>
      </c>
      <c r="C18" s="39">
        <v>1</v>
      </c>
      <c r="D18" s="39">
        <v>0</v>
      </c>
      <c r="E18" s="40">
        <v>0</v>
      </c>
      <c r="F18" s="41">
        <v>1</v>
      </c>
      <c r="G18" s="47">
        <v>0</v>
      </c>
      <c r="H18" s="47">
        <v>0.36</v>
      </c>
      <c r="I18" s="47">
        <v>0.64</v>
      </c>
      <c r="J18" s="47">
        <v>0</v>
      </c>
      <c r="K18" s="48">
        <v>1</v>
      </c>
      <c r="L18" s="49"/>
    </row>
    <row r="19" spans="1:12">
      <c r="A19" s="51" t="s">
        <v>358</v>
      </c>
      <c r="B19" s="39">
        <v>0</v>
      </c>
      <c r="C19" s="39">
        <v>1</v>
      </c>
      <c r="D19" s="39">
        <v>0</v>
      </c>
      <c r="E19" s="40">
        <v>0</v>
      </c>
      <c r="F19" s="41">
        <v>1</v>
      </c>
      <c r="G19" s="47">
        <v>0</v>
      </c>
      <c r="H19" s="47">
        <v>0.1</v>
      </c>
      <c r="I19" s="47">
        <v>0.9</v>
      </c>
      <c r="J19" s="47">
        <v>0</v>
      </c>
      <c r="K19" s="48">
        <v>1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</v>
      </c>
      <c r="C21" s="39">
        <v>1</v>
      </c>
      <c r="D21" s="39">
        <v>0</v>
      </c>
      <c r="E21" s="40">
        <v>0</v>
      </c>
      <c r="F21" s="41">
        <v>1</v>
      </c>
      <c r="G21" s="47">
        <v>0</v>
      </c>
      <c r="H21" s="47">
        <v>0</v>
      </c>
      <c r="I21" s="47">
        <v>1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</v>
      </c>
      <c r="C22" s="39">
        <v>1</v>
      </c>
      <c r="D22" s="39">
        <v>0</v>
      </c>
      <c r="E22" s="40">
        <v>0</v>
      </c>
      <c r="F22" s="41">
        <v>1</v>
      </c>
      <c r="G22" s="47">
        <v>0</v>
      </c>
      <c r="H22" s="47">
        <v>0.06</v>
      </c>
      <c r="I22" s="47">
        <v>0.94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</v>
      </c>
      <c r="C23" s="39">
        <v>1</v>
      </c>
      <c r="D23" s="39">
        <v>0</v>
      </c>
      <c r="E23" s="40">
        <v>0</v>
      </c>
      <c r="F23" s="41">
        <v>1</v>
      </c>
      <c r="G23" s="47">
        <v>0</v>
      </c>
      <c r="H23" s="47">
        <v>0.08</v>
      </c>
      <c r="I23" s="47">
        <v>0.92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</v>
      </c>
      <c r="C24" s="39">
        <v>1</v>
      </c>
      <c r="D24" s="39">
        <v>0</v>
      </c>
      <c r="E24" s="40">
        <v>0</v>
      </c>
      <c r="F24" s="41">
        <v>1</v>
      </c>
      <c r="G24" s="47">
        <v>0</v>
      </c>
      <c r="H24" s="47">
        <v>0.36</v>
      </c>
      <c r="I24" s="47">
        <v>0.64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0.28000000000000003</v>
      </c>
      <c r="C25" s="39">
        <v>0.72</v>
      </c>
      <c r="D25" s="39">
        <v>0</v>
      </c>
      <c r="E25" s="40">
        <v>0</v>
      </c>
      <c r="F25" s="41">
        <v>0.72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</v>
      </c>
      <c r="C27" s="39">
        <v>1</v>
      </c>
      <c r="D27" s="39">
        <v>0</v>
      </c>
      <c r="E27" s="40">
        <v>0</v>
      </c>
      <c r="F27" s="41">
        <v>1</v>
      </c>
      <c r="G27" s="47">
        <v>0</v>
      </c>
      <c r="H27" s="47">
        <v>0</v>
      </c>
      <c r="I27" s="47">
        <v>1</v>
      </c>
      <c r="J27" s="47">
        <v>0</v>
      </c>
      <c r="K27" s="48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L27"/>
  <sheetViews>
    <sheetView topLeftCell="A10" workbookViewId="0">
      <selection activeCell="K24" sqref="K24"/>
    </sheetView>
  </sheetViews>
  <sheetFormatPr defaultRowHeight="15"/>
  <cols>
    <col min="1" max="1" width="43.42578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464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23.2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0.59</v>
      </c>
      <c r="D9" s="39">
        <v>0.41</v>
      </c>
      <c r="E9" s="40">
        <v>0</v>
      </c>
      <c r="F9" s="41">
        <v>1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0.54500000000000004</v>
      </c>
      <c r="C10" s="39">
        <v>0.45500000000000002</v>
      </c>
      <c r="D10" s="39">
        <v>0</v>
      </c>
      <c r="E10" s="40">
        <v>0</v>
      </c>
      <c r="F10" s="41">
        <v>0.45500000000000002</v>
      </c>
      <c r="G10" s="39">
        <v>0.09</v>
      </c>
      <c r="H10" s="39">
        <v>0.18</v>
      </c>
      <c r="I10" s="39">
        <v>0.73</v>
      </c>
      <c r="J10" s="39">
        <v>0</v>
      </c>
      <c r="K10" s="42">
        <v>0.91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0.55600000000000005</v>
      </c>
      <c r="C12" s="39">
        <v>0.44400000000000001</v>
      </c>
      <c r="D12" s="39">
        <v>0</v>
      </c>
      <c r="E12" s="40">
        <v>0</v>
      </c>
      <c r="F12" s="41">
        <v>0.44400000000000001</v>
      </c>
      <c r="G12" s="40">
        <v>0</v>
      </c>
      <c r="H12" s="40">
        <v>0.22</v>
      </c>
      <c r="I12" s="40">
        <v>0.78</v>
      </c>
      <c r="J12" s="40">
        <v>0</v>
      </c>
      <c r="K12" s="41">
        <v>1</v>
      </c>
      <c r="L12" s="43"/>
    </row>
    <row r="13" spans="1:12">
      <c r="A13" s="38" t="s">
        <v>353</v>
      </c>
      <c r="B13" s="39">
        <v>0.22700000000000001</v>
      </c>
      <c r="C13" s="39">
        <v>0.77300000000000002</v>
      </c>
      <c r="D13" s="39">
        <v>0</v>
      </c>
      <c r="E13" s="40">
        <v>0</v>
      </c>
      <c r="F13" s="41">
        <v>0.77300000000000002</v>
      </c>
      <c r="G13" s="40">
        <v>0</v>
      </c>
      <c r="H13" s="40">
        <v>0.36</v>
      </c>
      <c r="I13" s="40">
        <v>0.64</v>
      </c>
      <c r="J13" s="40">
        <v>0</v>
      </c>
      <c r="K13" s="41">
        <v>1</v>
      </c>
      <c r="L13" s="43"/>
    </row>
    <row r="14" spans="1:12">
      <c r="A14" s="38" t="s">
        <v>354</v>
      </c>
      <c r="B14" s="39">
        <v>0.7</v>
      </c>
      <c r="C14" s="39">
        <v>0.3</v>
      </c>
      <c r="D14" s="39">
        <v>0</v>
      </c>
      <c r="E14" s="40">
        <v>0</v>
      </c>
      <c r="F14" s="41">
        <v>0.3</v>
      </c>
      <c r="G14" s="40">
        <v>0</v>
      </c>
      <c r="H14" s="40">
        <v>0.4</v>
      </c>
      <c r="I14" s="40">
        <v>0.6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>
      <c r="A16" s="46" t="s">
        <v>356</v>
      </c>
      <c r="B16" s="39">
        <v>0.47599999999999998</v>
      </c>
      <c r="C16" s="39">
        <v>0.52400000000000002</v>
      </c>
      <c r="D16" s="39">
        <v>0</v>
      </c>
      <c r="E16" s="39">
        <v>0</v>
      </c>
      <c r="F16" s="42">
        <v>0.52400000000000002</v>
      </c>
      <c r="G16" s="47">
        <v>0</v>
      </c>
      <c r="H16" s="47">
        <v>0.48</v>
      </c>
      <c r="I16" s="47">
        <v>0.52</v>
      </c>
      <c r="J16" s="47">
        <v>0</v>
      </c>
      <c r="K16" s="48">
        <v>1</v>
      </c>
      <c r="L16" s="49"/>
    </row>
    <row r="17" spans="1:12">
      <c r="A17" s="46" t="s">
        <v>472</v>
      </c>
      <c r="B17" s="39">
        <v>0.14000000000000001</v>
      </c>
      <c r="C17" s="39">
        <v>0.23799999999999999</v>
      </c>
      <c r="D17" s="39">
        <v>0</v>
      </c>
      <c r="E17" s="39">
        <v>0</v>
      </c>
      <c r="F17" s="42">
        <v>0.23799999999999999</v>
      </c>
      <c r="G17" s="47">
        <v>0</v>
      </c>
      <c r="H17" s="47">
        <v>0.28999999999999998</v>
      </c>
      <c r="I17" s="47">
        <v>0.71</v>
      </c>
      <c r="J17" s="47">
        <v>0</v>
      </c>
      <c r="K17" s="48">
        <v>1</v>
      </c>
      <c r="L17" s="49"/>
    </row>
    <row r="18" spans="1:12">
      <c r="A18" s="50" t="s">
        <v>357</v>
      </c>
      <c r="B18" s="39">
        <v>0.63600000000000001</v>
      </c>
      <c r="C18" s="39">
        <v>0.36399999999999999</v>
      </c>
      <c r="D18" s="39">
        <v>0</v>
      </c>
      <c r="E18" s="39">
        <v>0</v>
      </c>
      <c r="F18" s="42">
        <v>0.36399999999999999</v>
      </c>
      <c r="G18" s="47">
        <v>0</v>
      </c>
      <c r="H18" s="47">
        <v>0.73</v>
      </c>
      <c r="I18" s="47">
        <v>0.27</v>
      </c>
      <c r="J18" s="47">
        <v>0</v>
      </c>
      <c r="K18" s="48">
        <v>1</v>
      </c>
      <c r="L18" s="49"/>
    </row>
    <row r="19" spans="1:12">
      <c r="A19" s="51" t="s">
        <v>358</v>
      </c>
      <c r="B19" s="39">
        <v>0.9</v>
      </c>
      <c r="C19" s="39">
        <v>0.1</v>
      </c>
      <c r="D19" s="39">
        <v>0</v>
      </c>
      <c r="E19" s="39">
        <v>0</v>
      </c>
      <c r="F19" s="42">
        <v>0.1</v>
      </c>
      <c r="G19" s="47">
        <v>0</v>
      </c>
      <c r="H19" s="47">
        <v>0.3</v>
      </c>
      <c r="I19" s="47">
        <v>0.7</v>
      </c>
      <c r="J19" s="47">
        <v>0</v>
      </c>
      <c r="K19" s="48">
        <v>1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0.54500000000000004</v>
      </c>
      <c r="C21" s="39">
        <v>0.45500000000000002</v>
      </c>
      <c r="D21" s="39">
        <v>0</v>
      </c>
      <c r="E21" s="40">
        <v>0</v>
      </c>
      <c r="F21" s="41">
        <v>0.45500000000000002</v>
      </c>
      <c r="G21" s="47">
        <v>0</v>
      </c>
      <c r="H21" s="47">
        <v>0</v>
      </c>
      <c r="I21" s="47">
        <v>1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0.72199999999999998</v>
      </c>
      <c r="C22" s="39">
        <v>0.27800000000000002</v>
      </c>
      <c r="D22" s="39">
        <v>0</v>
      </c>
      <c r="E22" s="40">
        <v>0</v>
      </c>
      <c r="F22" s="41">
        <v>0.27800000000000002</v>
      </c>
      <c r="G22" s="47">
        <v>0</v>
      </c>
      <c r="H22" s="47">
        <v>0.22</v>
      </c>
      <c r="I22" s="47">
        <v>0.78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0.75</v>
      </c>
      <c r="C23" s="39">
        <v>0.25</v>
      </c>
      <c r="D23" s="39">
        <v>0</v>
      </c>
      <c r="E23" s="40">
        <v>0.33300000000000002</v>
      </c>
      <c r="F23" s="41">
        <v>0.25</v>
      </c>
      <c r="G23" s="47">
        <v>0</v>
      </c>
      <c r="H23" s="47">
        <v>0</v>
      </c>
      <c r="I23" s="47">
        <v>1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0.81799999999999995</v>
      </c>
      <c r="C24" s="39">
        <v>0.182</v>
      </c>
      <c r="D24" s="39">
        <v>0</v>
      </c>
      <c r="E24" s="40">
        <v>0</v>
      </c>
      <c r="F24" s="41">
        <v>0.182</v>
      </c>
      <c r="G24" s="47">
        <v>0</v>
      </c>
      <c r="H24" s="47">
        <v>0.36</v>
      </c>
      <c r="I24" s="47">
        <v>0.64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0.44</v>
      </c>
      <c r="C25" s="39">
        <v>0.56000000000000005</v>
      </c>
      <c r="D25" s="39">
        <v>0</v>
      </c>
      <c r="E25" s="40">
        <v>0</v>
      </c>
      <c r="F25" s="41">
        <v>0.56000000000000005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0.55600000000000005</v>
      </c>
      <c r="C27" s="39">
        <v>0.44400000000000001</v>
      </c>
      <c r="D27" s="39">
        <v>0</v>
      </c>
      <c r="E27" s="40">
        <v>0</v>
      </c>
      <c r="F27" s="41">
        <v>0.44400000000000001</v>
      </c>
      <c r="G27" s="39">
        <v>0</v>
      </c>
      <c r="H27" s="39">
        <v>0.72</v>
      </c>
      <c r="I27" s="39">
        <v>0.28000000000000003</v>
      </c>
      <c r="J27" s="39">
        <v>0</v>
      </c>
      <c r="K27" s="42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L27"/>
  <sheetViews>
    <sheetView topLeftCell="A10" workbookViewId="0">
      <selection activeCell="K24" sqref="K24"/>
    </sheetView>
  </sheetViews>
  <sheetFormatPr defaultRowHeight="15"/>
  <cols>
    <col min="1" max="1" width="46.85546875" customWidth="1"/>
    <col min="4" max="4" width="10.42578125" customWidth="1"/>
    <col min="6" max="6" width="10.140625" customWidth="1"/>
    <col min="11" max="11" width="10.5703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465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25.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34"/>
      <c r="C8" s="34"/>
      <c r="D8" s="34"/>
      <c r="E8" s="35"/>
      <c r="F8" s="35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0.59</v>
      </c>
      <c r="D9" s="39">
        <v>0.41</v>
      </c>
      <c r="E9" s="40">
        <v>0</v>
      </c>
      <c r="F9" s="41">
        <v>1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/>
      <c r="C10" s="39"/>
      <c r="D10" s="39"/>
      <c r="E10" s="40"/>
      <c r="F10" s="41"/>
      <c r="G10" s="39">
        <v>0</v>
      </c>
      <c r="H10" s="39">
        <v>1</v>
      </c>
      <c r="I10" s="39">
        <v>0</v>
      </c>
      <c r="J10" s="39">
        <v>0</v>
      </c>
      <c r="K10" s="42">
        <v>1</v>
      </c>
      <c r="L10" s="43"/>
    </row>
    <row r="11" spans="1:12">
      <c r="A11" s="33" t="s">
        <v>351</v>
      </c>
      <c r="B11" s="34"/>
      <c r="C11" s="34"/>
      <c r="D11" s="34"/>
      <c r="E11" s="35"/>
      <c r="F11" s="35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0.61</v>
      </c>
      <c r="C12" s="39">
        <v>0.39</v>
      </c>
      <c r="D12" s="39">
        <v>0</v>
      </c>
      <c r="E12" s="40">
        <v>0</v>
      </c>
      <c r="F12" s="41">
        <v>0.39</v>
      </c>
      <c r="G12" s="40">
        <v>0</v>
      </c>
      <c r="H12" s="40">
        <v>0.89</v>
      </c>
      <c r="I12" s="40">
        <v>0.11</v>
      </c>
      <c r="J12" s="40">
        <v>0</v>
      </c>
      <c r="K12" s="41">
        <v>1</v>
      </c>
      <c r="L12" s="43"/>
    </row>
    <row r="13" spans="1:12">
      <c r="A13" s="38" t="s">
        <v>353</v>
      </c>
      <c r="B13" s="39">
        <v>0.27</v>
      </c>
      <c r="C13" s="39">
        <v>0.73</v>
      </c>
      <c r="D13" s="39">
        <v>0</v>
      </c>
      <c r="E13" s="40">
        <v>0</v>
      </c>
      <c r="F13" s="41">
        <v>0.73</v>
      </c>
      <c r="G13" s="40">
        <v>0</v>
      </c>
      <c r="H13" s="40">
        <v>0.91</v>
      </c>
      <c r="I13" s="40">
        <v>0.09</v>
      </c>
      <c r="J13" s="40">
        <v>0</v>
      </c>
      <c r="K13" s="41">
        <v>1</v>
      </c>
      <c r="L13" s="43"/>
    </row>
    <row r="14" spans="1:12">
      <c r="A14" s="38" t="s">
        <v>354</v>
      </c>
      <c r="B14" s="39">
        <v>0.2</v>
      </c>
      <c r="C14" s="39">
        <v>0.8</v>
      </c>
      <c r="D14" s="39">
        <v>0</v>
      </c>
      <c r="E14" s="40">
        <v>0</v>
      </c>
      <c r="F14" s="41">
        <v>0.8</v>
      </c>
      <c r="G14" s="40">
        <v>0</v>
      </c>
      <c r="H14" s="40">
        <v>0.4</v>
      </c>
      <c r="I14" s="40">
        <v>0.6</v>
      </c>
      <c r="J14" s="40">
        <v>0</v>
      </c>
      <c r="K14" s="41">
        <v>1</v>
      </c>
      <c r="L14" s="43"/>
    </row>
    <row r="15" spans="1:12">
      <c r="A15" s="33" t="s">
        <v>355</v>
      </c>
      <c r="B15" s="34"/>
      <c r="C15" s="34"/>
      <c r="D15" s="34"/>
      <c r="E15" s="35"/>
      <c r="F15" s="35"/>
      <c r="G15" s="45"/>
      <c r="H15" s="45"/>
      <c r="I15" s="45"/>
      <c r="J15" s="45"/>
      <c r="K15" s="36"/>
      <c r="L15" s="44"/>
    </row>
    <row r="16" spans="1:12">
      <c r="A16" s="46" t="s">
        <v>356</v>
      </c>
      <c r="B16" s="47">
        <v>0.24</v>
      </c>
      <c r="C16" s="47">
        <v>0.76</v>
      </c>
      <c r="D16" s="47">
        <v>0</v>
      </c>
      <c r="E16" s="47">
        <v>0</v>
      </c>
      <c r="F16" s="48">
        <v>0.76</v>
      </c>
      <c r="G16" s="47">
        <v>0.05</v>
      </c>
      <c r="H16" s="47">
        <v>0.38</v>
      </c>
      <c r="I16" s="47">
        <v>0.56999999999999995</v>
      </c>
      <c r="J16" s="47">
        <v>0</v>
      </c>
      <c r="K16" s="48">
        <v>0.95</v>
      </c>
      <c r="L16" s="49"/>
    </row>
    <row r="17" spans="1:12">
      <c r="A17" s="46" t="s">
        <v>472</v>
      </c>
      <c r="B17" s="47">
        <v>0.14000000000000001</v>
      </c>
      <c r="C17" s="47">
        <v>0.86</v>
      </c>
      <c r="D17" s="47">
        <v>0</v>
      </c>
      <c r="E17" s="47">
        <v>0</v>
      </c>
      <c r="F17" s="48">
        <v>0.86</v>
      </c>
      <c r="G17" s="47">
        <v>0</v>
      </c>
      <c r="H17" s="47">
        <v>0.56999999999999995</v>
      </c>
      <c r="I17" s="47">
        <v>0.43</v>
      </c>
      <c r="J17" s="47">
        <v>0</v>
      </c>
      <c r="K17" s="48">
        <v>1</v>
      </c>
      <c r="L17" s="49"/>
    </row>
    <row r="18" spans="1:12">
      <c r="A18" s="50" t="s">
        <v>357</v>
      </c>
      <c r="B18" s="47">
        <v>0.64</v>
      </c>
      <c r="C18" s="47">
        <v>0.36</v>
      </c>
      <c r="D18" s="47">
        <v>0</v>
      </c>
      <c r="E18" s="47">
        <v>0</v>
      </c>
      <c r="F18" s="48">
        <v>0.36</v>
      </c>
      <c r="G18" s="47">
        <v>0.36</v>
      </c>
      <c r="H18" s="47">
        <v>0.64</v>
      </c>
      <c r="I18" s="47">
        <v>0</v>
      </c>
      <c r="J18" s="47">
        <v>0</v>
      </c>
      <c r="K18" s="48">
        <v>0.64</v>
      </c>
      <c r="L18" s="49"/>
    </row>
    <row r="19" spans="1:12">
      <c r="A19" s="51" t="s">
        <v>358</v>
      </c>
      <c r="B19" s="47">
        <v>0</v>
      </c>
      <c r="C19" s="47">
        <v>1</v>
      </c>
      <c r="D19" s="47">
        <v>0</v>
      </c>
      <c r="E19" s="47">
        <v>0</v>
      </c>
      <c r="F19" s="48">
        <v>1</v>
      </c>
      <c r="G19" s="47">
        <v>0</v>
      </c>
      <c r="H19" s="47">
        <v>0.4</v>
      </c>
      <c r="I19" s="47">
        <v>0.6</v>
      </c>
      <c r="J19" s="47">
        <v>0</v>
      </c>
      <c r="K19" s="48">
        <v>1</v>
      </c>
      <c r="L19" s="49"/>
    </row>
    <row r="20" spans="1:12">
      <c r="A20" s="33" t="s">
        <v>359</v>
      </c>
      <c r="B20" s="34"/>
      <c r="C20" s="34"/>
      <c r="D20" s="34"/>
      <c r="E20" s="35"/>
      <c r="F20" s="35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47">
        <v>0</v>
      </c>
      <c r="C21" s="47">
        <v>1</v>
      </c>
      <c r="D21" s="47">
        <v>0</v>
      </c>
      <c r="E21" s="52">
        <v>0</v>
      </c>
      <c r="F21" s="53">
        <v>1</v>
      </c>
      <c r="G21" s="47">
        <v>0</v>
      </c>
      <c r="H21" s="47">
        <v>0.55000000000000004</v>
      </c>
      <c r="I21" s="47">
        <v>0.45</v>
      </c>
      <c r="J21" s="47">
        <v>0</v>
      </c>
      <c r="K21" s="48">
        <v>1</v>
      </c>
      <c r="L21" s="49"/>
    </row>
    <row r="22" spans="1:12">
      <c r="A22" s="51" t="s">
        <v>361</v>
      </c>
      <c r="B22" s="47">
        <v>0</v>
      </c>
      <c r="C22" s="47">
        <v>1</v>
      </c>
      <c r="D22" s="47">
        <v>0</v>
      </c>
      <c r="E22" s="52">
        <v>0</v>
      </c>
      <c r="F22" s="53">
        <v>1</v>
      </c>
      <c r="G22" s="47">
        <v>0</v>
      </c>
      <c r="H22" s="47">
        <v>0.56000000000000005</v>
      </c>
      <c r="I22" s="47">
        <v>0.44</v>
      </c>
      <c r="J22" s="47">
        <v>0</v>
      </c>
      <c r="K22" s="48">
        <v>1</v>
      </c>
      <c r="L22" s="49"/>
    </row>
    <row r="23" spans="1:12">
      <c r="A23" s="38" t="s">
        <v>362</v>
      </c>
      <c r="B23" s="47">
        <v>0.42</v>
      </c>
      <c r="C23" s="47">
        <v>0.57999999999999996</v>
      </c>
      <c r="D23" s="47">
        <v>0</v>
      </c>
      <c r="E23" s="52">
        <v>0</v>
      </c>
      <c r="F23" s="53">
        <v>0.57999999999999996</v>
      </c>
      <c r="G23" s="47">
        <v>0</v>
      </c>
      <c r="H23" s="47">
        <v>0.25</v>
      </c>
      <c r="I23" s="47">
        <v>0.75</v>
      </c>
      <c r="J23" s="47">
        <v>0</v>
      </c>
      <c r="K23" s="48">
        <v>1</v>
      </c>
      <c r="L23" s="49"/>
    </row>
    <row r="24" spans="1:12">
      <c r="A24" s="38" t="s">
        <v>394</v>
      </c>
      <c r="B24" s="47">
        <v>0.27</v>
      </c>
      <c r="C24" s="47">
        <v>0.27</v>
      </c>
      <c r="D24" s="47">
        <v>0.73</v>
      </c>
      <c r="E24" s="52">
        <v>0</v>
      </c>
      <c r="F24" s="53">
        <v>0.73</v>
      </c>
      <c r="G24" s="47">
        <v>0</v>
      </c>
      <c r="H24" s="47">
        <v>0.55000000000000004</v>
      </c>
      <c r="I24" s="47">
        <v>0.45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0.56000000000000005</v>
      </c>
      <c r="C25" s="39">
        <v>0.44</v>
      </c>
      <c r="D25" s="39">
        <v>0</v>
      </c>
      <c r="E25" s="40">
        <v>0</v>
      </c>
      <c r="F25" s="41">
        <v>0.44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</v>
      </c>
      <c r="C27" s="39">
        <v>1</v>
      </c>
      <c r="D27" s="39">
        <v>0</v>
      </c>
      <c r="E27" s="40">
        <v>0</v>
      </c>
      <c r="F27" s="41">
        <v>1</v>
      </c>
      <c r="G27" s="39">
        <v>0</v>
      </c>
      <c r="H27" s="39">
        <v>0</v>
      </c>
      <c r="I27" s="39">
        <v>1</v>
      </c>
      <c r="J27" s="39">
        <v>0</v>
      </c>
      <c r="K27" s="42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L27"/>
  <sheetViews>
    <sheetView topLeftCell="A10" workbookViewId="0">
      <selection activeCell="K24" sqref="K24"/>
    </sheetView>
  </sheetViews>
  <sheetFormatPr defaultRowHeight="15"/>
  <cols>
    <col min="1" max="1" width="43.5703125" customWidth="1"/>
    <col min="4" max="4" width="10.140625" customWidth="1"/>
    <col min="6" max="6" width="12" customWidth="1"/>
    <col min="9" max="9" width="10.42578125" customWidth="1"/>
    <col min="11" max="11" width="11.1406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466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28.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0.59</v>
      </c>
      <c r="D9" s="39">
        <v>0.41</v>
      </c>
      <c r="E9" s="40">
        <v>0</v>
      </c>
      <c r="F9" s="41">
        <v>1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</v>
      </c>
      <c r="C10" s="39">
        <v>1</v>
      </c>
      <c r="D10" s="39">
        <v>0</v>
      </c>
      <c r="E10" s="40">
        <v>0</v>
      </c>
      <c r="F10" s="41">
        <v>1</v>
      </c>
      <c r="G10" s="39">
        <v>0</v>
      </c>
      <c r="H10" s="39">
        <v>0.18</v>
      </c>
      <c r="I10" s="39">
        <v>0.82</v>
      </c>
      <c r="J10" s="39">
        <v>0</v>
      </c>
      <c r="K10" s="42">
        <v>1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</v>
      </c>
      <c r="C12" s="39">
        <v>1</v>
      </c>
      <c r="D12" s="39">
        <v>0</v>
      </c>
      <c r="E12" s="40">
        <v>0</v>
      </c>
      <c r="F12" s="41">
        <v>1</v>
      </c>
      <c r="G12" s="40">
        <v>0</v>
      </c>
      <c r="H12" s="40">
        <v>0.78</v>
      </c>
      <c r="I12" s="40">
        <v>0.22</v>
      </c>
      <c r="J12" s="40">
        <v>0</v>
      </c>
      <c r="K12" s="41">
        <v>1</v>
      </c>
      <c r="L12" s="43"/>
    </row>
    <row r="13" spans="1:12">
      <c r="A13" s="38" t="s">
        <v>353</v>
      </c>
      <c r="B13" s="39">
        <v>0.13600000000000001</v>
      </c>
      <c r="C13" s="39">
        <v>0.86399999999999999</v>
      </c>
      <c r="D13" s="39">
        <v>0</v>
      </c>
      <c r="E13" s="40">
        <v>0</v>
      </c>
      <c r="F13" s="41">
        <v>0.86399999999999999</v>
      </c>
      <c r="G13" s="40">
        <v>0.09</v>
      </c>
      <c r="H13" s="40">
        <v>0.82</v>
      </c>
      <c r="I13" s="40">
        <v>0.09</v>
      </c>
      <c r="J13" s="40">
        <v>0</v>
      </c>
      <c r="K13" s="41">
        <v>0.91</v>
      </c>
      <c r="L13" s="43"/>
    </row>
    <row r="14" spans="1:12">
      <c r="A14" s="38" t="s">
        <v>354</v>
      </c>
      <c r="B14" s="39">
        <v>0.2</v>
      </c>
      <c r="C14" s="39">
        <v>0.8</v>
      </c>
      <c r="D14" s="39">
        <v>0</v>
      </c>
      <c r="E14" s="40">
        <v>0</v>
      </c>
      <c r="F14" s="41">
        <v>0.8</v>
      </c>
      <c r="G14" s="40">
        <v>0</v>
      </c>
      <c r="H14" s="40">
        <v>0.7</v>
      </c>
      <c r="I14" s="40">
        <v>0.3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>
      <c r="A16" s="46" t="s">
        <v>356</v>
      </c>
      <c r="B16" s="39">
        <v>0.23799999999999999</v>
      </c>
      <c r="C16" s="39">
        <v>0.76200000000000001</v>
      </c>
      <c r="D16" s="39">
        <v>0</v>
      </c>
      <c r="E16" s="39">
        <v>0</v>
      </c>
      <c r="F16" s="42">
        <v>0.76200000000000001</v>
      </c>
      <c r="G16" s="47">
        <v>0</v>
      </c>
      <c r="H16" s="47">
        <v>0.56999999999999995</v>
      </c>
      <c r="I16" s="47">
        <v>0.43</v>
      </c>
      <c r="J16" s="47">
        <v>0</v>
      </c>
      <c r="K16" s="48">
        <v>1</v>
      </c>
      <c r="L16" s="49"/>
    </row>
    <row r="17" spans="1:12">
      <c r="A17" s="46" t="s">
        <v>472</v>
      </c>
      <c r="B17" s="39">
        <v>0.14000000000000001</v>
      </c>
      <c r="C17" s="39">
        <v>0.86</v>
      </c>
      <c r="D17" s="39">
        <v>0</v>
      </c>
      <c r="E17" s="39">
        <v>0</v>
      </c>
      <c r="F17" s="42">
        <v>0.86</v>
      </c>
      <c r="G17" s="47">
        <v>0</v>
      </c>
      <c r="H17" s="47">
        <v>0.67</v>
      </c>
      <c r="I17" s="47">
        <v>0.33</v>
      </c>
      <c r="J17" s="47">
        <v>0</v>
      </c>
      <c r="K17" s="48">
        <v>1</v>
      </c>
      <c r="L17" s="49"/>
    </row>
    <row r="18" spans="1:12">
      <c r="A18" s="50" t="s">
        <v>357</v>
      </c>
      <c r="B18" s="39">
        <v>0</v>
      </c>
      <c r="C18" s="39">
        <v>1</v>
      </c>
      <c r="D18" s="39">
        <v>0</v>
      </c>
      <c r="E18" s="40">
        <v>0</v>
      </c>
      <c r="F18" s="41">
        <v>1</v>
      </c>
      <c r="G18" s="47">
        <v>0</v>
      </c>
      <c r="H18" s="47">
        <v>0.64</v>
      </c>
      <c r="I18" s="47">
        <v>0.36</v>
      </c>
      <c r="J18" s="47">
        <v>0</v>
      </c>
      <c r="K18" s="48">
        <v>1</v>
      </c>
      <c r="L18" s="49"/>
    </row>
    <row r="19" spans="1:12">
      <c r="A19" s="51" t="s">
        <v>358</v>
      </c>
      <c r="B19" s="39">
        <v>0</v>
      </c>
      <c r="C19" s="39">
        <v>1</v>
      </c>
      <c r="D19" s="39">
        <v>0</v>
      </c>
      <c r="E19" s="39">
        <v>0</v>
      </c>
      <c r="F19" s="42">
        <v>1</v>
      </c>
      <c r="G19" s="47">
        <v>0</v>
      </c>
      <c r="H19" s="47">
        <v>0.1</v>
      </c>
      <c r="I19" s="47">
        <v>0.9</v>
      </c>
      <c r="J19" s="47">
        <v>0</v>
      </c>
      <c r="K19" s="48">
        <v>1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</v>
      </c>
      <c r="C21" s="39">
        <v>1</v>
      </c>
      <c r="D21" s="39">
        <v>0</v>
      </c>
      <c r="E21" s="39">
        <v>0</v>
      </c>
      <c r="F21" s="42">
        <v>1</v>
      </c>
      <c r="G21" s="47">
        <v>0</v>
      </c>
      <c r="H21" s="47">
        <v>0.18</v>
      </c>
      <c r="I21" s="47">
        <v>0.82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</v>
      </c>
      <c r="C22" s="39">
        <v>1</v>
      </c>
      <c r="D22" s="39">
        <v>0</v>
      </c>
      <c r="E22" s="39">
        <v>0</v>
      </c>
      <c r="F22" s="42">
        <v>1</v>
      </c>
      <c r="G22" s="47">
        <v>0</v>
      </c>
      <c r="H22" s="47">
        <v>0.22</v>
      </c>
      <c r="I22" s="47">
        <v>0.78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0.41699999999999998</v>
      </c>
      <c r="C23" s="39">
        <v>0.58299999999999996</v>
      </c>
      <c r="D23" s="39">
        <v>0</v>
      </c>
      <c r="E23" s="40">
        <v>0</v>
      </c>
      <c r="F23" s="41">
        <v>0.58299999999999996</v>
      </c>
      <c r="G23" s="47">
        <v>0</v>
      </c>
      <c r="H23" s="47">
        <v>0.25</v>
      </c>
      <c r="I23" s="47">
        <v>0.75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0.27300000000000002</v>
      </c>
      <c r="C24" s="39">
        <v>0.72699999999999998</v>
      </c>
      <c r="D24" s="39">
        <v>0</v>
      </c>
      <c r="E24" s="40">
        <v>0</v>
      </c>
      <c r="F24" s="41">
        <v>0.72699999999999998</v>
      </c>
      <c r="G24" s="47">
        <v>0</v>
      </c>
      <c r="H24" s="47">
        <v>0.82</v>
      </c>
      <c r="I24" s="47">
        <v>0.18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0.89</v>
      </c>
      <c r="C25" s="39">
        <v>0.11</v>
      </c>
      <c r="D25" s="39">
        <v>0</v>
      </c>
      <c r="E25" s="40">
        <v>0</v>
      </c>
      <c r="F25" s="41">
        <v>0.11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</v>
      </c>
      <c r="C27" s="39">
        <v>1</v>
      </c>
      <c r="D27" s="39">
        <v>0</v>
      </c>
      <c r="E27" s="39">
        <v>0</v>
      </c>
      <c r="F27" s="42">
        <v>1</v>
      </c>
      <c r="G27" s="39">
        <v>0</v>
      </c>
      <c r="H27" s="39">
        <v>0.33</v>
      </c>
      <c r="I27" s="39">
        <v>0.67</v>
      </c>
      <c r="J27" s="39">
        <v>0</v>
      </c>
      <c r="K27" s="42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L27"/>
  <sheetViews>
    <sheetView topLeftCell="A10" workbookViewId="0">
      <selection activeCell="K24" sqref="K24"/>
    </sheetView>
  </sheetViews>
  <sheetFormatPr defaultRowHeight="15"/>
  <cols>
    <col min="1" max="1" width="46.1406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467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0.88</v>
      </c>
      <c r="C9" s="39">
        <v>0.12</v>
      </c>
      <c r="D9" s="39">
        <v>0</v>
      </c>
      <c r="E9" s="40">
        <v>0</v>
      </c>
      <c r="F9" s="41">
        <v>0.12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</v>
      </c>
      <c r="C10" s="39">
        <v>1</v>
      </c>
      <c r="D10" s="39">
        <v>0</v>
      </c>
      <c r="E10" s="40">
        <v>0</v>
      </c>
      <c r="F10" s="41">
        <v>1</v>
      </c>
      <c r="G10" s="39">
        <v>0</v>
      </c>
      <c r="H10" s="39">
        <v>0.18</v>
      </c>
      <c r="I10" s="39">
        <v>0.82</v>
      </c>
      <c r="J10" s="39">
        <v>0</v>
      </c>
      <c r="K10" s="42">
        <v>1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</v>
      </c>
      <c r="C12" s="39">
        <v>1</v>
      </c>
      <c r="D12" s="39">
        <v>0</v>
      </c>
      <c r="E12" s="40">
        <v>0</v>
      </c>
      <c r="F12" s="41">
        <v>1</v>
      </c>
      <c r="G12" s="40">
        <v>0</v>
      </c>
      <c r="H12" s="40">
        <v>0.33</v>
      </c>
      <c r="I12" s="40">
        <v>0.67</v>
      </c>
      <c r="J12" s="40">
        <v>0</v>
      </c>
      <c r="K12" s="41">
        <v>1</v>
      </c>
      <c r="L12" s="43"/>
    </row>
    <row r="13" spans="1:12">
      <c r="A13" s="38" t="s">
        <v>353</v>
      </c>
      <c r="B13" s="39">
        <v>0</v>
      </c>
      <c r="C13" s="39">
        <v>1</v>
      </c>
      <c r="D13" s="39">
        <v>0</v>
      </c>
      <c r="E13" s="40">
        <v>0</v>
      </c>
      <c r="F13" s="41">
        <v>1</v>
      </c>
      <c r="G13" s="40">
        <v>0</v>
      </c>
      <c r="H13" s="40">
        <v>0.59</v>
      </c>
      <c r="I13" s="40">
        <v>0.41</v>
      </c>
      <c r="J13" s="40">
        <v>0</v>
      </c>
      <c r="K13" s="41">
        <v>1</v>
      </c>
      <c r="L13" s="43"/>
    </row>
    <row r="14" spans="1:12">
      <c r="A14" s="38" t="s">
        <v>354</v>
      </c>
      <c r="B14" s="39">
        <v>0</v>
      </c>
      <c r="C14" s="39">
        <v>1</v>
      </c>
      <c r="D14" s="39">
        <v>0</v>
      </c>
      <c r="E14" s="40">
        <v>0</v>
      </c>
      <c r="F14" s="41">
        <v>1</v>
      </c>
      <c r="G14" s="40">
        <v>0</v>
      </c>
      <c r="H14" s="40">
        <v>0.1</v>
      </c>
      <c r="I14" s="40">
        <v>0.9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>
      <c r="A16" s="46" t="s">
        <v>356</v>
      </c>
      <c r="B16" s="39">
        <v>4.8000000000000001E-2</v>
      </c>
      <c r="C16" s="39">
        <v>0.95199999999999996</v>
      </c>
      <c r="D16" s="39">
        <v>0</v>
      </c>
      <c r="E16" s="39">
        <v>0</v>
      </c>
      <c r="F16" s="42">
        <v>0.95199999999999996</v>
      </c>
      <c r="G16" s="47">
        <v>0</v>
      </c>
      <c r="H16" s="47">
        <v>0.14000000000000001</v>
      </c>
      <c r="I16" s="47">
        <v>0.86</v>
      </c>
      <c r="J16" s="47">
        <v>0</v>
      </c>
      <c r="K16" s="48">
        <v>1</v>
      </c>
      <c r="L16" s="49"/>
    </row>
    <row r="17" spans="1:12">
      <c r="A17" s="50" t="s">
        <v>357</v>
      </c>
      <c r="B17" s="39">
        <v>0</v>
      </c>
      <c r="C17" s="39">
        <v>1</v>
      </c>
      <c r="D17" s="39">
        <v>0</v>
      </c>
      <c r="E17" s="40">
        <v>0</v>
      </c>
      <c r="F17" s="41">
        <v>1</v>
      </c>
      <c r="G17" s="47">
        <v>0</v>
      </c>
      <c r="H17" s="47">
        <v>0.45</v>
      </c>
      <c r="I17" s="47">
        <v>0.55000000000000004</v>
      </c>
      <c r="J17" s="47">
        <v>0</v>
      </c>
      <c r="K17" s="48">
        <v>1</v>
      </c>
      <c r="L17" s="49"/>
    </row>
    <row r="18" spans="1:12">
      <c r="A18" s="50" t="s">
        <v>472</v>
      </c>
      <c r="B18" s="39">
        <v>0.19</v>
      </c>
      <c r="C18" s="39">
        <v>0.81</v>
      </c>
      <c r="D18" s="39">
        <v>0</v>
      </c>
      <c r="E18" s="39">
        <v>0</v>
      </c>
      <c r="F18" s="42">
        <v>0.81</v>
      </c>
      <c r="G18" s="47">
        <v>0</v>
      </c>
      <c r="H18" s="47">
        <v>0.24</v>
      </c>
      <c r="I18" s="47">
        <v>0.76</v>
      </c>
      <c r="J18" s="47">
        <v>0</v>
      </c>
      <c r="K18" s="48">
        <v>1</v>
      </c>
      <c r="L18" s="49"/>
    </row>
    <row r="19" spans="1:12">
      <c r="A19" s="51" t="s">
        <v>358</v>
      </c>
      <c r="B19" s="39">
        <v>0</v>
      </c>
      <c r="C19" s="39">
        <v>1</v>
      </c>
      <c r="D19" s="39">
        <v>0</v>
      </c>
      <c r="E19" s="39">
        <v>0</v>
      </c>
      <c r="F19" s="42">
        <v>1</v>
      </c>
      <c r="G19" s="47">
        <v>0</v>
      </c>
      <c r="H19" s="47">
        <v>0.1</v>
      </c>
      <c r="I19" s="47">
        <v>0.9</v>
      </c>
      <c r="J19" s="47">
        <v>0</v>
      </c>
      <c r="K19" s="48">
        <v>1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</v>
      </c>
      <c r="C21" s="39">
        <v>1</v>
      </c>
      <c r="D21" s="39">
        <v>0</v>
      </c>
      <c r="E21" s="39">
        <v>0</v>
      </c>
      <c r="F21" s="42">
        <v>1</v>
      </c>
      <c r="G21" s="47">
        <v>0</v>
      </c>
      <c r="H21" s="47">
        <v>0</v>
      </c>
      <c r="I21" s="47">
        <v>1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</v>
      </c>
      <c r="C22" s="39">
        <v>1</v>
      </c>
      <c r="D22" s="39">
        <v>0</v>
      </c>
      <c r="E22" s="39">
        <v>0</v>
      </c>
      <c r="F22" s="42">
        <v>1</v>
      </c>
      <c r="G22" s="47">
        <v>0</v>
      </c>
      <c r="H22" s="47">
        <v>0.11</v>
      </c>
      <c r="I22" s="47">
        <v>0.89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</v>
      </c>
      <c r="C23" s="39">
        <v>1</v>
      </c>
      <c r="D23" s="39">
        <v>0</v>
      </c>
      <c r="E23" s="40">
        <v>0</v>
      </c>
      <c r="F23" s="41">
        <v>1</v>
      </c>
      <c r="G23" s="47">
        <v>0</v>
      </c>
      <c r="H23" s="47">
        <v>0.25</v>
      </c>
      <c r="I23" s="47">
        <v>0.75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</v>
      </c>
      <c r="C24" s="39">
        <v>1</v>
      </c>
      <c r="D24" s="39">
        <v>0</v>
      </c>
      <c r="E24" s="40">
        <v>0</v>
      </c>
      <c r="F24" s="41">
        <v>1</v>
      </c>
      <c r="G24" s="47">
        <v>0</v>
      </c>
      <c r="H24" s="47">
        <v>0.55000000000000004</v>
      </c>
      <c r="I24" s="47">
        <v>0.45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0.44</v>
      </c>
      <c r="C25" s="39">
        <v>0.56000000000000005</v>
      </c>
      <c r="D25" s="39">
        <v>0</v>
      </c>
      <c r="E25" s="40">
        <v>0</v>
      </c>
      <c r="F25" s="41">
        <v>0.56000000000000005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</v>
      </c>
      <c r="C27" s="39">
        <v>1</v>
      </c>
      <c r="D27" s="39">
        <v>0</v>
      </c>
      <c r="E27" s="39">
        <v>0</v>
      </c>
      <c r="F27" s="42">
        <v>1</v>
      </c>
      <c r="G27" s="39">
        <v>0</v>
      </c>
      <c r="H27" s="39">
        <v>0.11</v>
      </c>
      <c r="I27" s="39">
        <v>0.89</v>
      </c>
      <c r="J27" s="39">
        <v>0</v>
      </c>
      <c r="K27" s="42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L27"/>
  <sheetViews>
    <sheetView topLeftCell="A10" workbookViewId="0">
      <selection activeCell="J22" sqref="J22"/>
    </sheetView>
  </sheetViews>
  <sheetFormatPr defaultRowHeight="15"/>
  <cols>
    <col min="1" max="1" width="43" customWidth="1"/>
    <col min="4" max="4" width="12.42578125" customWidth="1"/>
    <col min="9" max="9" width="10.5703125" customWidth="1"/>
    <col min="11" max="11" width="10.140625" customWidth="1"/>
    <col min="12" max="12" width="9.5703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469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20.2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0.59</v>
      </c>
      <c r="D9" s="39">
        <v>0.41</v>
      </c>
      <c r="E9" s="40">
        <v>0</v>
      </c>
      <c r="F9" s="41">
        <v>1</v>
      </c>
      <c r="G9" s="39" t="s">
        <v>478</v>
      </c>
      <c r="H9" s="39"/>
      <c r="I9" s="39"/>
      <c r="J9" s="39"/>
      <c r="K9" s="42"/>
      <c r="L9" s="43"/>
    </row>
    <row r="10" spans="1:12">
      <c r="A10" s="38" t="s">
        <v>350</v>
      </c>
      <c r="B10" s="39">
        <v>0.54500000000000004</v>
      </c>
      <c r="C10" s="39">
        <v>0.45500000000000002</v>
      </c>
      <c r="D10" s="39">
        <v>0</v>
      </c>
      <c r="E10" s="40">
        <v>0</v>
      </c>
      <c r="F10" s="41">
        <v>0.45500000000000002</v>
      </c>
      <c r="G10" s="39">
        <v>0</v>
      </c>
      <c r="H10" s="39">
        <v>0.45</v>
      </c>
      <c r="I10" s="39">
        <v>0.55000000000000004</v>
      </c>
      <c r="J10" s="39">
        <v>0</v>
      </c>
      <c r="K10" s="42">
        <v>1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0.61099999999999999</v>
      </c>
      <c r="C12" s="39">
        <v>0.38900000000000001</v>
      </c>
      <c r="D12" s="39">
        <v>0</v>
      </c>
      <c r="E12" s="40">
        <v>0</v>
      </c>
      <c r="F12" s="41">
        <v>0.38900000000000001</v>
      </c>
      <c r="G12" s="40">
        <v>0.06</v>
      </c>
      <c r="H12" s="40">
        <v>0.78</v>
      </c>
      <c r="I12" s="40">
        <v>0.17</v>
      </c>
      <c r="J12" s="40">
        <v>0</v>
      </c>
      <c r="K12" s="41">
        <v>0.94</v>
      </c>
      <c r="L12" s="43"/>
    </row>
    <row r="13" spans="1:12">
      <c r="A13" s="38" t="s">
        <v>353</v>
      </c>
      <c r="B13" s="39">
        <v>0.54500000000000004</v>
      </c>
      <c r="C13" s="39">
        <v>0.45500000000000002</v>
      </c>
      <c r="D13" s="39">
        <v>0</v>
      </c>
      <c r="E13" s="40">
        <v>0</v>
      </c>
      <c r="F13" s="41">
        <v>0.45500000000000002</v>
      </c>
      <c r="G13" s="40">
        <v>0.05</v>
      </c>
      <c r="H13" s="40">
        <v>0.73</v>
      </c>
      <c r="I13" s="40">
        <v>0.23</v>
      </c>
      <c r="J13" s="40">
        <v>0</v>
      </c>
      <c r="K13" s="41">
        <v>0.95</v>
      </c>
      <c r="L13" s="43"/>
    </row>
    <row r="14" spans="1:12">
      <c r="A14" s="38" t="s">
        <v>354</v>
      </c>
      <c r="B14" s="39">
        <v>0.7</v>
      </c>
      <c r="C14" s="39">
        <v>0.3</v>
      </c>
      <c r="D14" s="39">
        <v>0</v>
      </c>
      <c r="E14" s="40">
        <v>0</v>
      </c>
      <c r="F14" s="41">
        <v>0.3</v>
      </c>
      <c r="G14" s="40">
        <v>0</v>
      </c>
      <c r="H14" s="40">
        <v>0.7</v>
      </c>
      <c r="I14" s="40">
        <v>0.3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>
      <c r="A16" s="46" t="s">
        <v>356</v>
      </c>
      <c r="B16" s="39">
        <v>0.47599999999999998</v>
      </c>
      <c r="C16" s="39">
        <v>0.52400000000000002</v>
      </c>
      <c r="D16" s="39">
        <v>0</v>
      </c>
      <c r="E16" s="39">
        <v>0</v>
      </c>
      <c r="F16" s="42">
        <v>0.52400000000000002</v>
      </c>
      <c r="G16" s="47">
        <v>0</v>
      </c>
      <c r="H16" s="47">
        <v>0.56999999999999995</v>
      </c>
      <c r="I16" s="47">
        <v>0.43</v>
      </c>
      <c r="J16" s="47">
        <v>0</v>
      </c>
      <c r="K16" s="48">
        <v>1</v>
      </c>
      <c r="L16" s="49"/>
    </row>
    <row r="17" spans="1:12">
      <c r="A17" s="46" t="s">
        <v>472</v>
      </c>
      <c r="B17" s="39">
        <v>0.76200000000000001</v>
      </c>
      <c r="C17" s="39">
        <v>0.23799999999999999</v>
      </c>
      <c r="D17" s="39">
        <v>0</v>
      </c>
      <c r="E17" s="39">
        <v>0</v>
      </c>
      <c r="F17" s="42">
        <v>0.23799999999999999</v>
      </c>
      <c r="G17" s="47">
        <v>0</v>
      </c>
      <c r="H17" s="47">
        <v>0.76</v>
      </c>
      <c r="I17" s="47">
        <v>0.24</v>
      </c>
      <c r="J17" s="47">
        <v>0</v>
      </c>
      <c r="K17" s="48">
        <v>1</v>
      </c>
      <c r="L17" s="49"/>
    </row>
    <row r="18" spans="1:12">
      <c r="A18" s="50" t="s">
        <v>357</v>
      </c>
      <c r="B18" s="39">
        <v>0.63600000000000001</v>
      </c>
      <c r="C18" s="39">
        <v>0.36399999999999999</v>
      </c>
      <c r="D18" s="39">
        <v>0</v>
      </c>
      <c r="E18" s="39">
        <v>0</v>
      </c>
      <c r="F18" s="42">
        <v>0.36399999999999999</v>
      </c>
      <c r="G18" s="47">
        <v>0.18</v>
      </c>
      <c r="H18" s="47">
        <v>0.82</v>
      </c>
      <c r="I18" s="47">
        <v>0</v>
      </c>
      <c r="J18" s="47">
        <v>0</v>
      </c>
      <c r="K18" s="48">
        <v>0.82</v>
      </c>
      <c r="L18" s="49"/>
    </row>
    <row r="19" spans="1:12">
      <c r="A19" s="51" t="s">
        <v>358</v>
      </c>
      <c r="B19" s="39">
        <v>0.9</v>
      </c>
      <c r="C19" s="39">
        <v>0.1</v>
      </c>
      <c r="D19" s="39">
        <v>0</v>
      </c>
      <c r="E19" s="39">
        <v>0</v>
      </c>
      <c r="F19" s="42">
        <v>0.1</v>
      </c>
      <c r="G19" s="47">
        <v>0.1</v>
      </c>
      <c r="H19" s="47">
        <v>0.6</v>
      </c>
      <c r="I19" s="47">
        <v>0.3</v>
      </c>
      <c r="J19" s="47">
        <v>0</v>
      </c>
      <c r="K19" s="48">
        <v>0.9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0.54500000000000004</v>
      </c>
      <c r="C21" s="39">
        <v>0.45500000000000002</v>
      </c>
      <c r="D21" s="39">
        <v>0</v>
      </c>
      <c r="E21" s="40">
        <v>0</v>
      </c>
      <c r="F21" s="41">
        <v>0.45500000000000002</v>
      </c>
      <c r="G21" s="47">
        <v>0</v>
      </c>
      <c r="H21" s="47">
        <v>0</v>
      </c>
      <c r="I21" s="47">
        <v>1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0.72199999999999998</v>
      </c>
      <c r="C22" s="39">
        <v>0.27800000000000002</v>
      </c>
      <c r="D22" s="39">
        <v>0</v>
      </c>
      <c r="E22" s="40">
        <v>0</v>
      </c>
      <c r="F22" s="41">
        <v>0.27800000000000002</v>
      </c>
      <c r="G22" s="47">
        <v>0</v>
      </c>
      <c r="H22" s="47">
        <v>0.39</v>
      </c>
      <c r="I22" s="47">
        <v>0.61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0.66700000000000004</v>
      </c>
      <c r="C23" s="39">
        <v>0.33300000000000002</v>
      </c>
      <c r="D23" s="39">
        <v>0</v>
      </c>
      <c r="E23" s="40">
        <v>0</v>
      </c>
      <c r="F23" s="41">
        <v>0.33300000000000002</v>
      </c>
      <c r="G23" s="47">
        <v>0</v>
      </c>
      <c r="H23" s="47">
        <v>0.33</v>
      </c>
      <c r="I23" s="47">
        <v>0.67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0.72699999999999998</v>
      </c>
      <c r="C24" s="39">
        <v>0.27300000000000002</v>
      </c>
      <c r="D24" s="39">
        <v>0</v>
      </c>
      <c r="E24" s="40">
        <v>0</v>
      </c>
      <c r="F24" s="41">
        <v>0.27300000000000002</v>
      </c>
      <c r="G24" s="47">
        <v>0</v>
      </c>
      <c r="H24" s="47">
        <v>0.82</v>
      </c>
      <c r="I24" s="47">
        <v>0.18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0.89</v>
      </c>
      <c r="C25" s="39">
        <v>0.11</v>
      </c>
      <c r="D25" s="39">
        <v>0</v>
      </c>
      <c r="E25" s="40">
        <v>0</v>
      </c>
      <c r="F25" s="41">
        <v>0.11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0.66700000000000004</v>
      </c>
      <c r="C27" s="39">
        <v>0.33300000000000002</v>
      </c>
      <c r="D27" s="39">
        <v>0</v>
      </c>
      <c r="E27" s="40">
        <v>0</v>
      </c>
      <c r="F27" s="41">
        <v>0.33300000000000002</v>
      </c>
      <c r="G27" s="39">
        <v>0</v>
      </c>
      <c r="H27" s="39">
        <v>0.44</v>
      </c>
      <c r="I27" s="39">
        <v>0.56000000000000005</v>
      </c>
      <c r="J27" s="39">
        <v>0</v>
      </c>
      <c r="K27" s="42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L27"/>
  <sheetViews>
    <sheetView topLeftCell="A10" workbookViewId="0">
      <selection activeCell="L24" sqref="L24"/>
    </sheetView>
  </sheetViews>
  <sheetFormatPr defaultRowHeight="15"/>
  <cols>
    <col min="1" max="1" width="44.140625" customWidth="1"/>
    <col min="3" max="3" width="10.28515625" customWidth="1"/>
    <col min="4" max="4" width="11.28515625" customWidth="1"/>
    <col min="6" max="6" width="11" customWidth="1"/>
    <col min="9" max="9" width="11.7109375" customWidth="1"/>
    <col min="11" max="11" width="11.425781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479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33.7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0.59</v>
      </c>
      <c r="D9" s="39">
        <v>0.41</v>
      </c>
      <c r="E9" s="40">
        <v>0</v>
      </c>
      <c r="F9" s="41">
        <v>1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0.63600000000000001</v>
      </c>
      <c r="C10" s="39">
        <v>0.36399999999999999</v>
      </c>
      <c r="D10" s="39">
        <v>0</v>
      </c>
      <c r="E10" s="40">
        <v>0</v>
      </c>
      <c r="F10" s="41">
        <v>0.36399999999999999</v>
      </c>
      <c r="G10" s="39">
        <v>0.27</v>
      </c>
      <c r="H10" s="39">
        <v>0.73</v>
      </c>
      <c r="I10" s="39">
        <v>0</v>
      </c>
      <c r="J10" s="39">
        <v>0</v>
      </c>
      <c r="K10" s="42">
        <v>0.73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0.77800000000000002</v>
      </c>
      <c r="C12" s="39">
        <v>0.16700000000000001</v>
      </c>
      <c r="D12" s="39">
        <v>0</v>
      </c>
      <c r="E12" s="40">
        <v>0</v>
      </c>
      <c r="F12" s="41">
        <v>0.16700000000000001</v>
      </c>
      <c r="G12" s="40">
        <v>0.56000000000000005</v>
      </c>
      <c r="H12" s="40">
        <v>0.44</v>
      </c>
      <c r="I12" s="40">
        <v>0</v>
      </c>
      <c r="J12" s="40">
        <v>0</v>
      </c>
      <c r="K12" s="41">
        <v>0.44</v>
      </c>
      <c r="L12" s="43"/>
    </row>
    <row r="13" spans="1:12">
      <c r="A13" s="38" t="s">
        <v>353</v>
      </c>
      <c r="B13" s="39">
        <v>0.77300000000000002</v>
      </c>
      <c r="C13" s="39">
        <v>0.22700000000000001</v>
      </c>
      <c r="D13" s="39">
        <v>0</v>
      </c>
      <c r="E13" s="40">
        <v>0</v>
      </c>
      <c r="F13" s="41">
        <v>0.22700000000000001</v>
      </c>
      <c r="G13" s="40">
        <v>0.41</v>
      </c>
      <c r="H13" s="40">
        <v>0.5</v>
      </c>
      <c r="I13" s="40">
        <v>0.09</v>
      </c>
      <c r="J13" s="40">
        <v>0</v>
      </c>
      <c r="K13" s="41">
        <v>0.59</v>
      </c>
      <c r="L13" s="43"/>
    </row>
    <row r="14" spans="1:12">
      <c r="A14" s="38" t="s">
        <v>354</v>
      </c>
      <c r="B14" s="39">
        <v>0.8</v>
      </c>
      <c r="C14" s="39">
        <v>0.2</v>
      </c>
      <c r="D14" s="39">
        <v>0</v>
      </c>
      <c r="E14" s="40">
        <v>0</v>
      </c>
      <c r="F14" s="41">
        <v>0.2</v>
      </c>
      <c r="G14" s="40">
        <v>0.2</v>
      </c>
      <c r="H14" s="40">
        <v>0.8</v>
      </c>
      <c r="I14" s="40">
        <v>0</v>
      </c>
      <c r="J14" s="40">
        <v>0</v>
      </c>
      <c r="K14" s="41">
        <v>0.8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>
      <c r="A16" s="46" t="s">
        <v>356</v>
      </c>
      <c r="B16" s="39">
        <v>0.71399999999999997</v>
      </c>
      <c r="C16" s="39">
        <v>0.28599999999999998</v>
      </c>
      <c r="D16" s="39">
        <v>0</v>
      </c>
      <c r="E16" s="39">
        <v>0</v>
      </c>
      <c r="F16" s="42">
        <v>0.28599999999999998</v>
      </c>
      <c r="G16" s="47">
        <v>0.19</v>
      </c>
      <c r="H16" s="47">
        <v>0.81</v>
      </c>
      <c r="I16" s="47">
        <v>0</v>
      </c>
      <c r="J16" s="47">
        <v>0</v>
      </c>
      <c r="K16" s="48">
        <v>0.81</v>
      </c>
      <c r="L16" s="49"/>
    </row>
    <row r="17" spans="1:12">
      <c r="A17" s="46" t="s">
        <v>472</v>
      </c>
      <c r="B17" s="39">
        <v>0.85699999999999998</v>
      </c>
      <c r="C17" s="39">
        <v>0.14299999999999999</v>
      </c>
      <c r="D17" s="39">
        <v>0</v>
      </c>
      <c r="E17" s="39">
        <v>0</v>
      </c>
      <c r="F17" s="42">
        <v>0.14299999999999999</v>
      </c>
      <c r="G17" s="47">
        <v>0.38</v>
      </c>
      <c r="H17" s="47">
        <v>0.56999999999999995</v>
      </c>
      <c r="I17" s="47">
        <v>0.05</v>
      </c>
      <c r="J17" s="47">
        <v>0</v>
      </c>
      <c r="K17" s="48">
        <v>0.62</v>
      </c>
      <c r="L17" s="49"/>
    </row>
    <row r="18" spans="1:12">
      <c r="A18" s="50" t="s">
        <v>357</v>
      </c>
      <c r="B18" s="39">
        <v>0.72699999999999998</v>
      </c>
      <c r="C18" s="39">
        <v>0.27300000000000002</v>
      </c>
      <c r="D18" s="39">
        <v>0</v>
      </c>
      <c r="E18" s="39">
        <v>0</v>
      </c>
      <c r="F18" s="42">
        <v>0.27300000000000002</v>
      </c>
      <c r="G18" s="47">
        <v>0.55000000000000004</v>
      </c>
      <c r="H18" s="47">
        <v>0.45</v>
      </c>
      <c r="I18" s="47">
        <v>0</v>
      </c>
      <c r="J18" s="47">
        <v>0</v>
      </c>
      <c r="K18" s="48">
        <v>0.45</v>
      </c>
      <c r="L18" s="49"/>
    </row>
    <row r="19" spans="1:12">
      <c r="A19" s="51" t="s">
        <v>358</v>
      </c>
      <c r="B19" s="39">
        <v>0.9</v>
      </c>
      <c r="C19" s="39">
        <v>0.1</v>
      </c>
      <c r="D19" s="39">
        <v>0</v>
      </c>
      <c r="E19" s="39">
        <v>0</v>
      </c>
      <c r="F19" s="42">
        <v>0.1</v>
      </c>
      <c r="G19" s="47">
        <v>0.2</v>
      </c>
      <c r="H19" s="47">
        <v>0.7</v>
      </c>
      <c r="I19" s="47">
        <v>0.1</v>
      </c>
      <c r="J19" s="47">
        <v>0</v>
      </c>
      <c r="K19" s="48">
        <v>0.8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0.81799999999999995</v>
      </c>
      <c r="C21" s="39">
        <v>0.182</v>
      </c>
      <c r="D21" s="39">
        <v>0</v>
      </c>
      <c r="E21" s="40">
        <v>0</v>
      </c>
      <c r="F21" s="41">
        <v>0.182</v>
      </c>
      <c r="G21" s="47">
        <v>0.18</v>
      </c>
      <c r="H21" s="47">
        <v>0.73</v>
      </c>
      <c r="I21" s="47">
        <v>0.09</v>
      </c>
      <c r="J21" s="47">
        <v>0</v>
      </c>
      <c r="K21" s="48">
        <v>0.82</v>
      </c>
      <c r="L21" s="49"/>
    </row>
    <row r="22" spans="1:12">
      <c r="A22" s="51" t="s">
        <v>361</v>
      </c>
      <c r="B22" s="39">
        <v>0.72699999999999998</v>
      </c>
      <c r="C22" s="39">
        <v>0.27800000000000002</v>
      </c>
      <c r="D22" s="39">
        <v>0</v>
      </c>
      <c r="E22" s="40">
        <v>0</v>
      </c>
      <c r="F22" s="41">
        <v>0.27800000000000002</v>
      </c>
      <c r="G22" s="47">
        <v>0.28000000000000003</v>
      </c>
      <c r="H22" s="47">
        <v>0.5</v>
      </c>
      <c r="I22" s="47">
        <v>0.22</v>
      </c>
      <c r="J22" s="47">
        <v>0</v>
      </c>
      <c r="K22" s="48">
        <v>0.72</v>
      </c>
      <c r="L22" s="49"/>
    </row>
    <row r="23" spans="1:12">
      <c r="A23" s="38" t="s">
        <v>362</v>
      </c>
      <c r="B23" s="39">
        <v>0.58299999999999996</v>
      </c>
      <c r="C23" s="39">
        <v>0.41699999999999998</v>
      </c>
      <c r="D23" s="39">
        <v>0</v>
      </c>
      <c r="E23" s="40">
        <v>0</v>
      </c>
      <c r="F23" s="41">
        <v>0.41699999999999998</v>
      </c>
      <c r="G23" s="47">
        <v>0.08</v>
      </c>
      <c r="H23" s="47">
        <v>0.67</v>
      </c>
      <c r="I23" s="47">
        <v>0.25</v>
      </c>
      <c r="J23" s="47">
        <v>0</v>
      </c>
      <c r="K23" s="48">
        <v>0.92</v>
      </c>
      <c r="L23" s="49"/>
    </row>
    <row r="24" spans="1:12">
      <c r="A24" s="38" t="s">
        <v>394</v>
      </c>
      <c r="B24" s="39">
        <v>0.90900000000000003</v>
      </c>
      <c r="C24" s="39">
        <v>9.0999999999999998E-2</v>
      </c>
      <c r="D24" s="39">
        <v>0</v>
      </c>
      <c r="E24" s="40">
        <v>0</v>
      </c>
      <c r="F24" s="41">
        <v>9.0999999999999998E-2</v>
      </c>
      <c r="G24" s="47">
        <v>0.27</v>
      </c>
      <c r="H24" s="47">
        <v>0.73</v>
      </c>
      <c r="I24" s="47">
        <v>0</v>
      </c>
      <c r="J24" s="47">
        <v>0</v>
      </c>
      <c r="K24" s="48">
        <v>0.73</v>
      </c>
      <c r="L24" s="49"/>
    </row>
    <row r="25" spans="1:12">
      <c r="A25" s="38" t="s">
        <v>363</v>
      </c>
      <c r="B25" s="39">
        <v>0.72</v>
      </c>
      <c r="C25" s="39">
        <v>0.28000000000000003</v>
      </c>
      <c r="D25" s="39">
        <v>0</v>
      </c>
      <c r="E25" s="40">
        <v>0</v>
      </c>
      <c r="F25" s="41">
        <v>0.28000000000000003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0.94399999999999995</v>
      </c>
      <c r="C27" s="39">
        <v>5.6000000000000001E-2</v>
      </c>
      <c r="D27" s="39">
        <v>0</v>
      </c>
      <c r="E27" s="40">
        <v>0</v>
      </c>
      <c r="F27" s="41">
        <v>5.6000000000000001E-2</v>
      </c>
      <c r="G27" s="39">
        <v>0.11</v>
      </c>
      <c r="H27" s="39">
        <v>0.83</v>
      </c>
      <c r="I27" s="39">
        <v>0.06</v>
      </c>
      <c r="J27" s="39">
        <v>0</v>
      </c>
      <c r="K27" s="42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L27"/>
  <sheetViews>
    <sheetView topLeftCell="A10" workbookViewId="0">
      <selection activeCell="L24" sqref="L24"/>
    </sheetView>
  </sheetViews>
  <sheetFormatPr defaultRowHeight="15"/>
  <cols>
    <col min="1" max="1" width="44.28515625" customWidth="1"/>
  </cols>
  <sheetData>
    <row r="1" spans="1:12" ht="15.75">
      <c r="A1" s="14" t="s">
        <v>0</v>
      </c>
      <c r="B1" s="16" t="s">
        <v>59</v>
      </c>
      <c r="C1" s="15"/>
      <c r="D1" s="15"/>
      <c r="E1" s="2"/>
    </row>
    <row r="2" spans="1:12" ht="15.75">
      <c r="A2" s="14" t="s">
        <v>1</v>
      </c>
      <c r="B2" s="14" t="s">
        <v>61</v>
      </c>
      <c r="C2" s="15"/>
      <c r="D2" s="15"/>
      <c r="E2" s="2"/>
      <c r="G2" s="29"/>
      <c r="H2" s="29"/>
      <c r="I2" s="29"/>
      <c r="J2" s="29"/>
      <c r="K2" s="29"/>
      <c r="L2" s="29"/>
    </row>
    <row r="3" spans="1:12" ht="15.75">
      <c r="A3" s="14" t="s">
        <v>480</v>
      </c>
      <c r="B3" s="15"/>
      <c r="C3" s="14"/>
      <c r="D3" s="15"/>
      <c r="E3" s="15"/>
      <c r="F3" s="2"/>
      <c r="G3" s="29"/>
      <c r="H3" s="29"/>
      <c r="I3" s="29"/>
      <c r="J3" s="29"/>
      <c r="K3" s="29"/>
      <c r="L3" s="29"/>
    </row>
    <row r="4" spans="1:12">
      <c r="A4" s="251" t="s">
        <v>339</v>
      </c>
      <c r="B4" s="252" t="s">
        <v>340</v>
      </c>
      <c r="C4" s="253"/>
      <c r="D4" s="253"/>
      <c r="E4" s="253"/>
      <c r="F4" s="253"/>
      <c r="G4" s="253"/>
      <c r="H4" s="253"/>
      <c r="I4" s="253"/>
      <c r="J4" s="253"/>
      <c r="K4" s="254"/>
      <c r="L4" s="255"/>
    </row>
    <row r="5" spans="1:12">
      <c r="A5" s="251"/>
      <c r="B5" s="256" t="s">
        <v>38</v>
      </c>
      <c r="C5" s="256"/>
      <c r="D5" s="256"/>
      <c r="E5" s="254"/>
      <c r="F5" s="254"/>
      <c r="G5" s="256" t="s">
        <v>264</v>
      </c>
      <c r="H5" s="254"/>
      <c r="I5" s="254"/>
      <c r="J5" s="254"/>
      <c r="K5" s="257"/>
      <c r="L5" s="30" t="s">
        <v>341</v>
      </c>
    </row>
    <row r="6" spans="1:12">
      <c r="A6" s="251"/>
      <c r="B6" s="248" t="s">
        <v>342</v>
      </c>
      <c r="C6" s="248" t="s">
        <v>343</v>
      </c>
      <c r="D6" s="248" t="s">
        <v>344</v>
      </c>
      <c r="E6" s="248" t="s">
        <v>345</v>
      </c>
      <c r="F6" s="249" t="s">
        <v>346</v>
      </c>
      <c r="G6" s="248" t="s">
        <v>342</v>
      </c>
      <c r="H6" s="248" t="s">
        <v>343</v>
      </c>
      <c r="I6" s="248" t="s">
        <v>344</v>
      </c>
      <c r="J6" s="248" t="s">
        <v>345</v>
      </c>
      <c r="K6" s="249" t="s">
        <v>346</v>
      </c>
      <c r="L6" s="31"/>
    </row>
    <row r="7" spans="1:12" ht="22.5" customHeight="1">
      <c r="A7" s="251"/>
      <c r="B7" s="248"/>
      <c r="C7" s="248"/>
      <c r="D7" s="248"/>
      <c r="E7" s="248"/>
      <c r="F7" s="250"/>
      <c r="G7" s="248"/>
      <c r="H7" s="248"/>
      <c r="I7" s="248"/>
      <c r="J7" s="248"/>
      <c r="K7" s="250"/>
      <c r="L7" s="32" t="s">
        <v>347</v>
      </c>
    </row>
    <row r="8" spans="1:12">
      <c r="A8" s="33" t="s">
        <v>348</v>
      </c>
      <c r="B8" s="68"/>
      <c r="C8" s="68"/>
      <c r="D8" s="68"/>
      <c r="E8" s="69"/>
      <c r="F8" s="69"/>
      <c r="G8" s="36"/>
      <c r="H8" s="36"/>
      <c r="I8" s="36"/>
      <c r="J8" s="36"/>
      <c r="K8" s="36"/>
      <c r="L8" s="37"/>
    </row>
    <row r="9" spans="1:12">
      <c r="A9" s="38" t="s">
        <v>349</v>
      </c>
      <c r="B9" s="39">
        <v>0</v>
      </c>
      <c r="C9" s="39">
        <v>0</v>
      </c>
      <c r="D9" s="39">
        <v>0</v>
      </c>
      <c r="E9" s="40">
        <v>0</v>
      </c>
      <c r="F9" s="41">
        <v>0</v>
      </c>
      <c r="G9" s="39"/>
      <c r="H9" s="39"/>
      <c r="I9" s="39"/>
      <c r="J9" s="39"/>
      <c r="K9" s="42"/>
      <c r="L9" s="43"/>
    </row>
    <row r="10" spans="1:12">
      <c r="A10" s="38" t="s">
        <v>350</v>
      </c>
      <c r="B10" s="39">
        <v>0</v>
      </c>
      <c r="C10" s="39">
        <v>0</v>
      </c>
      <c r="D10" s="39">
        <v>0</v>
      </c>
      <c r="E10" s="40">
        <v>0</v>
      </c>
      <c r="F10" s="41">
        <v>0</v>
      </c>
      <c r="G10" s="39">
        <v>0</v>
      </c>
      <c r="H10" s="39">
        <v>0.18</v>
      </c>
      <c r="I10" s="39">
        <v>0.82</v>
      </c>
      <c r="J10" s="39">
        <v>0</v>
      </c>
      <c r="K10" s="42">
        <v>1</v>
      </c>
      <c r="L10" s="43"/>
    </row>
    <row r="11" spans="1:12">
      <c r="A11" s="33" t="s">
        <v>351</v>
      </c>
      <c r="B11" s="68"/>
      <c r="C11" s="68"/>
      <c r="D11" s="68"/>
      <c r="E11" s="69"/>
      <c r="F11" s="69"/>
      <c r="G11" s="36"/>
      <c r="H11" s="36"/>
      <c r="I11" s="36"/>
      <c r="J11" s="36"/>
      <c r="K11" s="36"/>
      <c r="L11" s="44"/>
    </row>
    <row r="12" spans="1:12">
      <c r="A12" s="38" t="s">
        <v>352</v>
      </c>
      <c r="B12" s="39">
        <v>0</v>
      </c>
      <c r="C12" s="39">
        <v>0</v>
      </c>
      <c r="D12" s="39">
        <v>0</v>
      </c>
      <c r="E12" s="40">
        <v>0</v>
      </c>
      <c r="F12" s="41">
        <v>0</v>
      </c>
      <c r="G12" s="40">
        <v>0</v>
      </c>
      <c r="H12" s="40">
        <v>0.28000000000000003</v>
      </c>
      <c r="I12" s="40">
        <v>0.72</v>
      </c>
      <c r="J12" s="40">
        <v>0</v>
      </c>
      <c r="K12" s="41">
        <v>1</v>
      </c>
      <c r="L12" s="43"/>
    </row>
    <row r="13" spans="1:12">
      <c r="A13" s="38" t="s">
        <v>353</v>
      </c>
      <c r="B13" s="39">
        <v>0</v>
      </c>
      <c r="C13" s="39">
        <v>0</v>
      </c>
      <c r="D13" s="39">
        <v>0</v>
      </c>
      <c r="E13" s="40">
        <v>0</v>
      </c>
      <c r="F13" s="41">
        <v>0</v>
      </c>
      <c r="G13" s="40">
        <v>0</v>
      </c>
      <c r="H13" s="40">
        <v>0.64</v>
      </c>
      <c r="I13" s="40">
        <v>0.36</v>
      </c>
      <c r="J13" s="40">
        <v>0</v>
      </c>
      <c r="K13" s="41">
        <v>1</v>
      </c>
      <c r="L13" s="43"/>
    </row>
    <row r="14" spans="1:12">
      <c r="A14" s="38" t="s">
        <v>354</v>
      </c>
      <c r="B14" s="39">
        <v>0</v>
      </c>
      <c r="C14" s="39">
        <v>0</v>
      </c>
      <c r="D14" s="39">
        <v>0</v>
      </c>
      <c r="E14" s="40">
        <v>0</v>
      </c>
      <c r="F14" s="41">
        <v>0</v>
      </c>
      <c r="G14" s="40">
        <v>0</v>
      </c>
      <c r="H14" s="40">
        <v>0.3</v>
      </c>
      <c r="I14" s="40">
        <v>0.7</v>
      </c>
      <c r="J14" s="40">
        <v>0</v>
      </c>
      <c r="K14" s="41">
        <v>1</v>
      </c>
      <c r="L14" s="43"/>
    </row>
    <row r="15" spans="1:12">
      <c r="A15" s="33" t="s">
        <v>355</v>
      </c>
      <c r="B15" s="68"/>
      <c r="C15" s="68"/>
      <c r="D15" s="68"/>
      <c r="E15" s="69"/>
      <c r="F15" s="69"/>
      <c r="G15" s="45"/>
      <c r="H15" s="45"/>
      <c r="I15" s="45"/>
      <c r="J15" s="45"/>
      <c r="K15" s="36"/>
      <c r="L15" s="44"/>
    </row>
    <row r="16" spans="1:12">
      <c r="A16" s="46" t="s">
        <v>356</v>
      </c>
      <c r="B16" s="39">
        <v>0</v>
      </c>
      <c r="C16" s="39">
        <v>0</v>
      </c>
      <c r="D16" s="39">
        <v>0</v>
      </c>
      <c r="E16" s="40">
        <v>0</v>
      </c>
      <c r="F16" s="41">
        <v>0</v>
      </c>
      <c r="G16" s="47">
        <v>0</v>
      </c>
      <c r="H16" s="47">
        <v>0.19</v>
      </c>
      <c r="I16" s="47">
        <v>0</v>
      </c>
      <c r="J16" s="47">
        <v>0.81</v>
      </c>
      <c r="K16" s="48">
        <v>1</v>
      </c>
      <c r="L16" s="49"/>
    </row>
    <row r="17" spans="1:12">
      <c r="A17" s="46" t="s">
        <v>472</v>
      </c>
      <c r="B17" s="39">
        <v>0</v>
      </c>
      <c r="C17" s="39">
        <v>0</v>
      </c>
      <c r="D17" s="39">
        <v>0</v>
      </c>
      <c r="E17" s="40">
        <v>0</v>
      </c>
      <c r="F17" s="41">
        <v>0</v>
      </c>
      <c r="G17" s="47">
        <v>0</v>
      </c>
      <c r="H17" s="47">
        <v>0.1</v>
      </c>
      <c r="I17" s="47">
        <v>0.9</v>
      </c>
      <c r="J17" s="47">
        <v>0</v>
      </c>
      <c r="K17" s="48">
        <v>1</v>
      </c>
      <c r="L17" s="49"/>
    </row>
    <row r="18" spans="1:12">
      <c r="A18" s="50" t="s">
        <v>357</v>
      </c>
      <c r="B18" s="39">
        <v>0</v>
      </c>
      <c r="C18" s="39">
        <v>0</v>
      </c>
      <c r="D18" s="39">
        <v>0</v>
      </c>
      <c r="E18" s="40">
        <v>0</v>
      </c>
      <c r="F18" s="41">
        <v>0</v>
      </c>
      <c r="G18" s="47">
        <v>0</v>
      </c>
      <c r="H18" s="47">
        <v>1</v>
      </c>
      <c r="I18" s="47">
        <v>0</v>
      </c>
      <c r="J18" s="47">
        <v>0</v>
      </c>
      <c r="K18" s="48">
        <v>1</v>
      </c>
      <c r="L18" s="49"/>
    </row>
    <row r="19" spans="1:12">
      <c r="A19" s="51" t="s">
        <v>358</v>
      </c>
      <c r="B19" s="39">
        <v>0</v>
      </c>
      <c r="C19" s="39">
        <v>0</v>
      </c>
      <c r="D19" s="39">
        <v>0</v>
      </c>
      <c r="E19" s="40">
        <v>0</v>
      </c>
      <c r="F19" s="41">
        <v>0</v>
      </c>
      <c r="G19" s="47">
        <v>0</v>
      </c>
      <c r="H19" s="47">
        <v>0.1</v>
      </c>
      <c r="I19" s="47">
        <v>0.9</v>
      </c>
      <c r="J19" s="47">
        <v>0</v>
      </c>
      <c r="K19" s="48">
        <v>1</v>
      </c>
      <c r="L19" s="49"/>
    </row>
    <row r="20" spans="1:12">
      <c r="A20" s="33" t="s">
        <v>359</v>
      </c>
      <c r="B20" s="68"/>
      <c r="C20" s="68"/>
      <c r="D20" s="68"/>
      <c r="E20" s="69"/>
      <c r="F20" s="69"/>
      <c r="G20" s="36"/>
      <c r="H20" s="36"/>
      <c r="I20" s="36"/>
      <c r="J20" s="36"/>
      <c r="K20" s="36"/>
      <c r="L20" s="44"/>
    </row>
    <row r="21" spans="1:12">
      <c r="A21" s="51" t="s">
        <v>360</v>
      </c>
      <c r="B21" s="39">
        <v>0</v>
      </c>
      <c r="C21" s="39">
        <v>0</v>
      </c>
      <c r="D21" s="39">
        <v>0</v>
      </c>
      <c r="E21" s="40">
        <v>0</v>
      </c>
      <c r="F21" s="41">
        <v>0</v>
      </c>
      <c r="G21" s="47">
        <v>0</v>
      </c>
      <c r="H21" s="47">
        <v>0</v>
      </c>
      <c r="I21" s="47">
        <v>1</v>
      </c>
      <c r="J21" s="47">
        <v>0</v>
      </c>
      <c r="K21" s="48">
        <v>1</v>
      </c>
      <c r="L21" s="49"/>
    </row>
    <row r="22" spans="1:12">
      <c r="A22" s="51" t="s">
        <v>361</v>
      </c>
      <c r="B22" s="39">
        <v>0</v>
      </c>
      <c r="C22" s="39">
        <v>0</v>
      </c>
      <c r="D22" s="39">
        <v>0</v>
      </c>
      <c r="E22" s="40">
        <v>0</v>
      </c>
      <c r="F22" s="41">
        <v>0</v>
      </c>
      <c r="G22" s="47">
        <v>0</v>
      </c>
      <c r="H22" s="47">
        <v>0.11</v>
      </c>
      <c r="I22" s="47">
        <v>0.89</v>
      </c>
      <c r="J22" s="47">
        <v>0</v>
      </c>
      <c r="K22" s="48">
        <v>1</v>
      </c>
      <c r="L22" s="49"/>
    </row>
    <row r="23" spans="1:12">
      <c r="A23" s="38" t="s">
        <v>362</v>
      </c>
      <c r="B23" s="39">
        <v>0</v>
      </c>
      <c r="C23" s="39">
        <v>0</v>
      </c>
      <c r="D23" s="39">
        <v>0</v>
      </c>
      <c r="E23" s="40">
        <v>0</v>
      </c>
      <c r="F23" s="41">
        <v>0</v>
      </c>
      <c r="G23" s="47">
        <v>0</v>
      </c>
      <c r="H23" s="47">
        <v>0.17</v>
      </c>
      <c r="I23" s="47">
        <v>0.83</v>
      </c>
      <c r="J23" s="47">
        <v>0</v>
      </c>
      <c r="K23" s="48">
        <v>1</v>
      </c>
      <c r="L23" s="49"/>
    </row>
    <row r="24" spans="1:12">
      <c r="A24" s="38" t="s">
        <v>394</v>
      </c>
      <c r="B24" s="39">
        <v>0</v>
      </c>
      <c r="C24" s="39">
        <v>0</v>
      </c>
      <c r="D24" s="39">
        <v>0</v>
      </c>
      <c r="E24" s="40">
        <v>0</v>
      </c>
      <c r="F24" s="41">
        <v>0</v>
      </c>
      <c r="G24" s="47">
        <v>0</v>
      </c>
      <c r="H24" s="47">
        <v>0.36</v>
      </c>
      <c r="I24" s="47">
        <v>0.64</v>
      </c>
      <c r="J24" s="47">
        <v>0</v>
      </c>
      <c r="K24" s="48">
        <v>1</v>
      </c>
      <c r="L24" s="49"/>
    </row>
    <row r="25" spans="1:12">
      <c r="A25" s="38" t="s">
        <v>363</v>
      </c>
      <c r="B25" s="39">
        <v>0</v>
      </c>
      <c r="C25" s="39">
        <v>0</v>
      </c>
      <c r="D25" s="39">
        <v>0</v>
      </c>
      <c r="E25" s="40">
        <v>0</v>
      </c>
      <c r="F25" s="41">
        <v>0</v>
      </c>
      <c r="G25" s="39"/>
      <c r="H25" s="39"/>
      <c r="I25" s="39"/>
      <c r="J25" s="39"/>
      <c r="K25" s="42"/>
      <c r="L25" s="43"/>
    </row>
    <row r="26" spans="1:12">
      <c r="A26" s="33" t="s">
        <v>364</v>
      </c>
      <c r="B26" s="39"/>
      <c r="C26" s="39"/>
      <c r="D26" s="39"/>
      <c r="E26" s="40"/>
      <c r="F26" s="41"/>
      <c r="G26" s="39"/>
      <c r="H26" s="39"/>
      <c r="I26" s="39"/>
      <c r="J26" s="39"/>
      <c r="K26" s="42"/>
      <c r="L26" s="43"/>
    </row>
    <row r="27" spans="1:12">
      <c r="A27" s="54" t="s">
        <v>365</v>
      </c>
      <c r="B27" s="39">
        <v>0</v>
      </c>
      <c r="C27" s="39">
        <v>0</v>
      </c>
      <c r="D27" s="39">
        <v>0</v>
      </c>
      <c r="E27" s="40">
        <v>0</v>
      </c>
      <c r="F27" s="41">
        <v>0</v>
      </c>
      <c r="G27" s="39">
        <v>0</v>
      </c>
      <c r="H27" s="39">
        <v>0.11</v>
      </c>
      <c r="I27" s="39">
        <v>0.89</v>
      </c>
      <c r="J27" s="39">
        <v>0</v>
      </c>
      <c r="K27" s="42">
        <v>1</v>
      </c>
      <c r="L27" s="43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53</vt:i4>
      </vt:variant>
      <vt:variant>
        <vt:lpstr>Именованные диапазоны</vt:lpstr>
      </vt:variant>
      <vt:variant>
        <vt:i4>1</vt:i4>
      </vt:variant>
    </vt:vector>
  </HeadingPairs>
  <TitlesOfParts>
    <vt:vector size="54" baseType="lpstr">
      <vt:lpstr>Физическое развитие</vt:lpstr>
      <vt:lpstr>Здоровье</vt:lpstr>
      <vt:lpstr>Безопасность</vt:lpstr>
      <vt:lpstr>Социализация</vt:lpstr>
      <vt:lpstr>Труд</vt:lpstr>
      <vt:lpstr>Художестввенный труд</vt:lpstr>
      <vt:lpstr>Познание ФЭМП</vt:lpstr>
      <vt:lpstr>Познание природного мира</vt:lpstr>
      <vt:lpstr>Познание окружающего мира</vt:lpstr>
      <vt:lpstr>Речевое развитие</vt:lpstr>
      <vt:lpstr>Художественная литература</vt:lpstr>
      <vt:lpstr>Рисование</vt:lpstr>
      <vt:lpstr>Лепка</vt:lpstr>
      <vt:lpstr>Аппликация</vt:lpstr>
      <vt:lpstr>Музыка</vt:lpstr>
      <vt:lpstr>ГРУППА</vt:lpstr>
      <vt:lpstr>1 Айтмухаметова Камила</vt:lpstr>
      <vt:lpstr>2 Афанасьева Арина</vt:lpstr>
      <vt:lpstr>3 Бекболатов Рамазан</vt:lpstr>
      <vt:lpstr>4 Выдрин Максим</vt:lpstr>
      <vt:lpstr>5 Заворотищева Александра</vt:lpstr>
      <vt:lpstr>6 Заковряшина Александра</vt:lpstr>
      <vt:lpstr>7 Ибрагимова Маргарита</vt:lpstr>
      <vt:lpstr>8 Инюшев Алексей</vt:lpstr>
      <vt:lpstr>9 Киселев Андрей</vt:lpstr>
      <vt:lpstr>10 Косниковский Даниил</vt:lpstr>
      <vt:lpstr>11 Кун Артем</vt:lpstr>
      <vt:lpstr>12 Лапушкин Денис</vt:lpstr>
      <vt:lpstr>13 Лупу Маргарита</vt:lpstr>
      <vt:lpstr>14 Мурзаева Ясмина</vt:lpstr>
      <vt:lpstr>15 Панасенко Евгений</vt:lpstr>
      <vt:lpstr>16 Парпиева Мадина</vt:lpstr>
      <vt:lpstr>17 Пасюта Варвара</vt:lpstr>
      <vt:lpstr>18 Патанина Василиса</vt:lpstr>
      <vt:lpstr>19 Полонский Денис</vt:lpstr>
      <vt:lpstr>20 Резников Александр</vt:lpstr>
      <vt:lpstr>21 Савельев Артем</vt:lpstr>
      <vt:lpstr>22 Савоськина Ева</vt:lpstr>
      <vt:lpstr>23 Скачкова Екатерина</vt:lpstr>
      <vt:lpstr>24 Степанец Ксения</vt:lpstr>
      <vt:lpstr>25 Стрельченко Тимофей</vt:lpstr>
      <vt:lpstr>26 Тимофеева Вероника</vt:lpstr>
      <vt:lpstr>27 Тюрина Дарья</vt:lpstr>
      <vt:lpstr>28 Халимова Эвелина</vt:lpstr>
      <vt:lpstr>29 Шайгарданов Денис</vt:lpstr>
      <vt:lpstr>30 Шаменко Анастасия</vt:lpstr>
      <vt:lpstr>31 Шаяхметова София</vt:lpstr>
      <vt:lpstr>32 Шерматов Мухаммад</vt:lpstr>
      <vt:lpstr>33 Юнусов Джума</vt:lpstr>
      <vt:lpstr>34 Ярышев Арсен</vt:lpstr>
      <vt:lpstr>35 Шикалова Анна</vt:lpstr>
      <vt:lpstr>Рыткин Василий</vt:lpstr>
      <vt:lpstr>Эльман Диана</vt:lpstr>
      <vt:lpstr>'28 Халимова Эвелина'!Область_печати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2015-09-07T02:44:04Z</dcterms:modified>
</cp:coreProperties>
</file>